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moto155\AppData\Local\Microsoft\Windows\INetCache\Content.Outlook\URI996N7\"/>
    </mc:Choice>
  </mc:AlternateContent>
  <xr:revisionPtr revIDLastSave="0" documentId="13_ncr:1_{9C236797-55BF-470F-B7DD-B5211BCE67A5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Sheet1" sheetId="3" r:id="rId1"/>
  </sheets>
  <externalReferences>
    <externalReference r:id="rId2"/>
    <externalReference r:id="rId3"/>
    <externalReference r:id="rId4"/>
  </externalReferences>
  <definedNames>
    <definedName name="S03_集計表">[1]S03_集計表!$B$2:$H$6</definedName>
    <definedName name="S201_ジャンプ先">#REF!</definedName>
    <definedName name="S201_メモリ解放用回数">#REF!</definedName>
    <definedName name="S201_メモリ解放用回数_1">#REF!</definedName>
    <definedName name="S201_初期化フラグ">#REF!</definedName>
    <definedName name="S201_初期化済フラグ">#REF!</definedName>
    <definedName name="S201_請求対象_ファイル名">#REF!</definedName>
    <definedName name="S201_請求対象_ループ回数">#REF!</definedName>
    <definedName name="S201_請求対象_ループ内保存フラグ">#REF!</definedName>
    <definedName name="S201_請求対象_位置">#REF!</definedName>
    <definedName name="S201_請求対象_件数">#REF!</definedName>
    <definedName name="S201_請求対象_出力先パス">#REF!</definedName>
    <definedName name="S201_請求対象_数式コピー元">#REF!</definedName>
    <definedName name="S201_請求対象_数式コピー先">#REF!</definedName>
    <definedName name="S201_請求対象_請求No">#REF!</definedName>
    <definedName name="S201_請求対象_請求先CD">#REF!</definedName>
    <definedName name="S201_請求対象_請求日">#REF!</definedName>
    <definedName name="S201_請求対象_入金予定日">#REF!</definedName>
    <definedName name="S201_非表示_行_開始1">#REF!</definedName>
    <definedName name="S201_非表示_行_開始2">#REF!</definedName>
    <definedName name="S201_非表示_行_終了1">#REF!</definedName>
    <definedName name="S201_非表示_行_終了2">#REF!</definedName>
    <definedName name="S201_非表示_列_開始1">#REF!</definedName>
    <definedName name="S201_非表示_列_開始2">#REF!</definedName>
    <definedName name="S201_非表示_列_終了1">#REF!</definedName>
    <definedName name="S201_非表示_列_終了2">#REF!</definedName>
    <definedName name="T201_パラメータ_コピー元">#REF!</definedName>
    <definedName name="T201_パラメータ_コピー先">#REF!</definedName>
    <definedName name="T201_共通_仮フラグ">#REF!</definedName>
    <definedName name="T201_共通_保存シート">#REF!</definedName>
    <definedName name="T201_鏡_F1_コピーフラグ">#REF!</definedName>
    <definedName name="T201_鏡_F1_行コピー元_正">#REF!</definedName>
    <definedName name="T201_鏡_F1_行コピー先_仮">#REF!</definedName>
    <definedName name="T201_鏡_F1_行コピー先_控">#REF!</definedName>
    <definedName name="T201_鏡_F1_行コピー先_正">#REF!</definedName>
    <definedName name="T201_鏡_F1_行コピー先_副">#REF!</definedName>
    <definedName name="T201_鏡_F1_小計項目コピー先">#REF!</definedName>
    <definedName name="T201_鏡_F1_入金予定行">#REF!</definedName>
    <definedName name="T201_鏡_F1_範囲コピー元_正">#REF!</definedName>
    <definedName name="T201_鏡_F1_範囲コピー先_仮">#REF!</definedName>
    <definedName name="T201_鏡_F1_範囲コピー先_控">#REF!</definedName>
    <definedName name="T201_鏡_F1_範囲コピー先_正">#REF!</definedName>
    <definedName name="T201_鏡_F1_範囲コピー先_副">#REF!</definedName>
    <definedName name="T201_鏡_F1_頁行数">#REF!</definedName>
    <definedName name="T201_鏡_F1_明細開始行">#REF!</definedName>
    <definedName name="T201_鏡_F1_明細終了行">#REF!</definedName>
    <definedName name="T201_鏡_F2_行コピー元_正">#REF!</definedName>
    <definedName name="T201_鏡_F2_行コピー先_仮">#REF!</definedName>
    <definedName name="T201_鏡_F2_行コピー先_控">#REF!</definedName>
    <definedName name="T201_鏡_F2_行コピー先_正">#REF!</definedName>
    <definedName name="T201_鏡_F2_行コピー先_副">#REF!</definedName>
    <definedName name="T201_鏡_F2_小計項目コピー先">#REF!</definedName>
    <definedName name="T201_鏡_F2_総合計行">#REF!</definedName>
    <definedName name="T201_鏡_F2_入金予定行">#REF!</definedName>
    <definedName name="T201_鏡_F2_範囲コピー元_正">#REF!</definedName>
    <definedName name="T201_鏡_F2_範囲コピー先_仮">#REF!</definedName>
    <definedName name="T201_鏡_F2_範囲コピー先_控">#REF!</definedName>
    <definedName name="T201_鏡_F2_範囲コピー先_正">#REF!</definedName>
    <definedName name="T201_鏡_F2_範囲コピー先_副">#REF!</definedName>
    <definedName name="T201_鏡_F2_頁行数">#REF!</definedName>
    <definedName name="T201_鏡_F2_明細開始行">#REF!</definedName>
    <definedName name="T201_鏡_F2_明細終了行">#REF!</definedName>
    <definedName name="T201_鏡_共通_シート名_仮">#REF!</definedName>
    <definedName name="T201_鏡_共通_シート名_控">#REF!</definedName>
    <definedName name="T201_鏡_共通_シート名_正">#REF!</definedName>
    <definedName name="T201_鏡_共通_シート名_副">#REF!</definedName>
    <definedName name="T201_鏡_共通_タイトル_仮">#REF!</definedName>
    <definedName name="T201_鏡_共通_タイトル_控">#REF!</definedName>
    <definedName name="T201_鏡_共通_タイトル_正">#REF!</definedName>
    <definedName name="T201_鏡_共通_タイトル_副">#REF!</definedName>
    <definedName name="T201_鏡_共通_ページ数">#REF!</definedName>
    <definedName name="T201_鏡_共通_印刷範囲_仮">#REF!</definedName>
    <definedName name="T201_鏡_共通_印刷範囲_控">#REF!</definedName>
    <definedName name="T201_鏡_共通_印刷範囲_正">#REF!</definedName>
    <definedName name="T201_鏡_共通_印刷範囲_副">#REF!</definedName>
    <definedName name="T201_鏡_共通_作成フラグ_仮">#REF!</definedName>
    <definedName name="T201_鏡_共通_作成フラグ_控">#REF!</definedName>
    <definedName name="T201_鏡_共通_作成フラグ_正">#REF!</definedName>
    <definedName name="T201_鏡_共通_作成フラグ_副">#REF!</definedName>
    <definedName name="T201_鏡_共通_展開位置_仮">#REF!</definedName>
    <definedName name="T201_鏡_共通_展開位置_控">#REF!</definedName>
    <definedName name="T201_鏡_共通_展開位置_正">#REF!</definedName>
    <definedName name="T201_鏡_共通_展開位置_副">#REF!</definedName>
    <definedName name="T201_鏡_共通_副部数">#REF!</definedName>
    <definedName name="T201_鏡_複部数_行コピー元_副">#REF!</definedName>
    <definedName name="T201_鏡_複部数_行コピー先_副">#REF!</definedName>
    <definedName name="T201_鏡_複部数_作成フラグ_副">#REF!</definedName>
    <definedName name="T201_鏡_複部数_範囲コピー元_副">#REF!</definedName>
    <definedName name="T201_鏡_複部数_範囲コピー先_副">#REF!</definedName>
    <definedName name="T201_明細_F1_行コピー元_正">#REF!</definedName>
    <definedName name="T201_明細_F1_行コピー先_正">#REF!</definedName>
    <definedName name="T201_明細_F1_行コピー先_副">#REF!</definedName>
    <definedName name="T201_明細_F1_入金予定行">#REF!</definedName>
    <definedName name="T201_明細_F1_範囲コピー元_正">#REF!</definedName>
    <definedName name="T201_明細_F1_範囲コピー先_正">#REF!</definedName>
    <definedName name="T201_明細_F1_範囲コピー先_副">#REF!</definedName>
    <definedName name="T201_明細_F1_頁行数">#REF!</definedName>
    <definedName name="T201_明細_F1_明細開始行">#REF!</definedName>
    <definedName name="T201_明細_F1_明細終了行">#REF!</definedName>
    <definedName name="T201_明細_F2_行コピー先_仮">#REF!</definedName>
    <definedName name="T201_明細_F2_行コピー先_控">#REF!</definedName>
    <definedName name="T201_明細_F2_範囲コピー先_仮">#REF!</definedName>
    <definedName name="T201_明細_F2_範囲コピー先_控">#REF!</definedName>
    <definedName name="T201_明細_共通_シート名_仮">#REF!</definedName>
    <definedName name="T201_明細_共通_シート名_控">#REF!</definedName>
    <definedName name="T201_明細_共通_シート名_正">#REF!</definedName>
    <definedName name="T201_明細_共通_シート名_副">#REF!</definedName>
    <definedName name="T201_明細_共通_タイトル_仮">#REF!</definedName>
    <definedName name="T201_明細_共通_タイトル_控">#REF!</definedName>
    <definedName name="T201_明細_共通_タイトル_正">#REF!</definedName>
    <definedName name="T201_明細_共通_タイトル_副">#REF!</definedName>
    <definedName name="T201_明細_共通_ページ数">#REF!</definedName>
    <definedName name="T201_明細_共通_印刷範囲_仮">#REF!</definedName>
    <definedName name="T201_明細_共通_印刷範囲_控">#REF!</definedName>
    <definedName name="T201_明細_共通_印刷範囲_正">#REF!</definedName>
    <definedName name="T201_明細_共通_印刷範囲_副">#REF!</definedName>
    <definedName name="T201_明細_共通_作成フラグ_仮">#REF!</definedName>
    <definedName name="T201_明細_共通_作成フラグ_控">#REF!</definedName>
    <definedName name="T201_明細_共通_作成フラグ_正">#REF!</definedName>
    <definedName name="T201_明細_共通_作成フラグ_副">#REF!</definedName>
    <definedName name="T201_明細_共通_展開位置_仮">#REF!</definedName>
    <definedName name="T201_明細_共通_展開位置_控">#REF!</definedName>
    <definedName name="T201_明細_共通_展開位置_正">#REF!</definedName>
    <definedName name="T201_明細_共通_展開位置_副">#REF!</definedName>
    <definedName name="T201_明細_共通_副部数">#REF!</definedName>
    <definedName name="T201_明細_複部数_行コピー元_副">#REF!</definedName>
    <definedName name="T201_明細_複部数_行コピー先_副">#REF!</definedName>
    <definedName name="T201_明細_複部数_作成フラグ_副">#REF!</definedName>
    <definedName name="T201_明細_複部数_範囲コピー元_副">#REF!</definedName>
    <definedName name="T201_明細_複部数_範囲コピー先_副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バース">#REF!</definedName>
    <definedName name="バース別荷役本数表_MAXグループ">#REF!</definedName>
    <definedName name="バース別荷役本数表_MAXページ">#REF!</definedName>
    <definedName name="バース別荷役本数表_グループ処理カウント">#REF!</definedName>
    <definedName name="バース別荷役本数表_コピー開始">#REF!</definedName>
    <definedName name="バース別荷役本数表_バース見出展開開始">#REF!</definedName>
    <definedName name="バース別荷役本数表_出力用ページ">#REF!</definedName>
    <definedName name="バース別荷役本数表_処理カウント">#REF!</definedName>
    <definedName name="バース別荷役本数表_処理カウント2">#REF!</definedName>
    <definedName name="バース別荷役本数表_内航船見出展開開始">#REF!</definedName>
    <definedName name="バース別荷役本数表_明細展開開始">#REF!</definedName>
    <definedName name="運送依頼書_帳票_コピー開始">[2]運送依頼書!$A$57</definedName>
    <definedName name="運送依頼書_帳票_コピー範囲">[2]運送依頼書!$A$2:$AC$41</definedName>
    <definedName name="運送依頼書_帳票_印刷コピー終了">[2]運送依頼書!$AI$5</definedName>
    <definedName name="運送依頼書_帳票_印刷ページ数">[2]運送依頼書!$AI$3</definedName>
    <definedName name="運送依頼書_帳票_出力行数">[2]運送依頼書!$AJ$3</definedName>
    <definedName name="荷役依頼書">#REF!</definedName>
    <definedName name="荷役依頼書_バース">#REF!</definedName>
    <definedName name="荷役依頼書_バースコード">#REF!</definedName>
    <definedName name="荷役依頼書_ファイル名">#REF!</definedName>
    <definedName name="荷役依頼書_ログインID">#REF!</definedName>
    <definedName name="荷役依頼書_荷役会社">#REF!</definedName>
    <definedName name="荷役依頼書_荷役会社コード">#REF!</definedName>
    <definedName name="荷役依頼書_荷役日">#REF!</definedName>
    <definedName name="荷役依頼書_検索_相手港">#REF!</definedName>
    <definedName name="荷役依頼書_港コード">#REF!</definedName>
    <definedName name="荷役依頼書_港マスタ件数">#REF!</definedName>
    <definedName name="荷役依頼書_港マスタ展開開始">#REF!</definedName>
    <definedName name="荷役依頼書_港マスタ展開範囲">#REF!</definedName>
    <definedName name="荷役依頼書_港名称">#REF!</definedName>
    <definedName name="荷役依頼書_保存場所">#REF!</definedName>
    <definedName name="荷役依頼書_明細行カウント">#REF!</definedName>
    <definedName name="概算計上_カーソル位置">#REF!</definedName>
    <definedName name="概算計上_カーソル位置チェック">#REF!</definedName>
    <definedName name="概算計上_カーソル位置行">#REF!</definedName>
    <definedName name="概算計上_カーソル位置列">#REF!</definedName>
    <definedName name="概算計上_クリア終了">#REF!</definedName>
    <definedName name="概算計上_クリア範囲">#REF!</definedName>
    <definedName name="概算計上_クリア有無">#REF!</definedName>
    <definedName name="概算計上_コピー終了">#REF!</definedName>
    <definedName name="概算計上_コピー有無">#REF!</definedName>
    <definedName name="概算計上_コンテナNO表示">#REF!</definedName>
    <definedName name="概算計上_コンテナNO表示フラグ">#REF!</definedName>
    <definedName name="概算計上_シート名">#REF!</definedName>
    <definedName name="概算計上_ファイル名">#REF!</definedName>
    <definedName name="概算計上_ログインID">#REF!</definedName>
    <definedName name="概算計上_印刷有無">#REF!</definedName>
    <definedName name="概算計上_期間指定">#REF!</definedName>
    <definedName name="概算計上_期間至">#REF!</definedName>
    <definedName name="概算計上_期間至チェック">#REF!</definedName>
    <definedName name="概算計上_期間自">#REF!</definedName>
    <definedName name="概算計上_期間自チェック">#REF!</definedName>
    <definedName name="概算計上_期間妥当性チェック">#REF!</definedName>
    <definedName name="概算計上_月締期間至">#REF!</definedName>
    <definedName name="概算計上_月締期間自">#REF!</definedName>
    <definedName name="概算計上_現在日時">#REF!</definedName>
    <definedName name="概算計上_参照先パス名">#REF!</definedName>
    <definedName name="概算計上_支払先全件表示有無">#REF!</definedName>
    <definedName name="概算計上_集計">#REF!</definedName>
    <definedName name="概算計上_集計チェック">#REF!</definedName>
    <definedName name="概算計上_集計最終チェック">#REF!</definedName>
    <definedName name="概算計上_集計有無">#REF!</definedName>
    <definedName name="概算計上_集計連続チェック">#REF!</definedName>
    <definedName name="概算計上_集計連続最終チェック">#REF!</definedName>
    <definedName name="概算計上_出力ファイル名">#REF!</definedName>
    <definedName name="概算計上_出力リスト">#REF!</definedName>
    <definedName name="概算計上_出力リスト選択">#REF!</definedName>
    <definedName name="概算計上_出力リスト番号">#REF!</definedName>
    <definedName name="概算計上_出力行数">#REF!</definedName>
    <definedName name="概算計上_出力順序規定値">#REF!</definedName>
    <definedName name="概算計上_出力順序規定値2">#REF!</definedName>
    <definedName name="概算計上_処理月">#REF!</definedName>
    <definedName name="概算計上_処理月チェック">#REF!</definedName>
    <definedName name="概算計上_処理年">#REF!</definedName>
    <definedName name="概算計上_処理年チェック">#REF!</definedName>
    <definedName name="概算計上_処理年リスト">#REF!</definedName>
    <definedName name="概算計上_処理年月">#REF!</definedName>
    <definedName name="概算計上_書式コピー先">#REF!</definedName>
    <definedName name="概算計上_前月月">#REF!</definedName>
    <definedName name="概算計上_前月日付">#REF!</definedName>
    <definedName name="概算計上_前月年">#REF!</definedName>
    <definedName name="概算計上_総合計書式コピー先">#REF!</definedName>
    <definedName name="概算計上_総合計展開開始">#REF!</definedName>
    <definedName name="概算計上_対象期間至">#REF!</definedName>
    <definedName name="概算計上_対象期間自">#REF!</definedName>
    <definedName name="概算計上_日付選択">#REF!</definedName>
    <definedName name="概算計上_保存場所">#REF!</definedName>
    <definedName name="概算計上_明細エリアコピー元">#REF!</definedName>
    <definedName name="概算計上_明細展開開始">#REF!</definedName>
    <definedName name="期間FM">#REF!</definedName>
    <definedName name="期間TO">#REF!</definedName>
    <definedName name="財務データ出力_CSVカラム範囲">#REF!</definedName>
    <definedName name="財務データ出力_CSVクリア範囲">#REF!</definedName>
    <definedName name="財務データ出力_CSVクリア有無">#REF!</definedName>
    <definedName name="財務データ出力_CSVファイル名">#REF!</definedName>
    <definedName name="財務データ出力_CSV行数">#REF!</definedName>
    <definedName name="財務データ出力_CSV終了">#REF!</definedName>
    <definedName name="財務データ出力_CSV出力パス">#REF!</definedName>
    <definedName name="財務データ出力_CSV出力開始">#REF!</definedName>
    <definedName name="財務データ出力_CSV選択ファイル名">#REF!</definedName>
    <definedName name="財務データ出力_CSV選択フォルダ名">#REF!</definedName>
    <definedName name="財務データ出力_CSV展開開始">#REF!</definedName>
    <definedName name="財務データ出力_CSV伝票番号数式コピー開始">#REF!</definedName>
    <definedName name="財務データ出力_CSV範囲">#REF!</definedName>
    <definedName name="財務データ出力_クリア終了">#REF!</definedName>
    <definedName name="財務データ出力_クリア範囲">#REF!</definedName>
    <definedName name="財務データ出力_クリア有無">#REF!</definedName>
    <definedName name="財務データ出力_コピー開始">#REF!</definedName>
    <definedName name="財務データ出力_コピー元発行対象">#REF!</definedName>
    <definedName name="財務データ出力_コピー範囲">#REF!</definedName>
    <definedName name="財務データ出力_コピー有無">#REF!</definedName>
    <definedName name="財務データ出力_シート名">#REF!</definedName>
    <definedName name="財務データ出力_チェックマーク文字1">#REF!</definedName>
    <definedName name="財務データ出力_チェックマーク文字2">#REF!</definedName>
    <definedName name="財務データ出力_ログインID">#REF!</definedName>
    <definedName name="財務データ出力_現在月">#REF!</definedName>
    <definedName name="財務データ出力_現在月チェック">#REF!</definedName>
    <definedName name="財務データ出力_現在日時">#REF!</definedName>
    <definedName name="財務データ出力_現在日時変換値">#REF!</definedName>
    <definedName name="財務データ出力_現在年">#REF!</definedName>
    <definedName name="財務データ出力_現在年チェック">#REF!</definedName>
    <definedName name="財務データ出力_現在年月">#REF!</definedName>
    <definedName name="財務データ出力_出力区分">#REF!</definedName>
    <definedName name="財務データ出力_出力行数">#REF!</definedName>
    <definedName name="財務データ出力_出力判定">#REF!</definedName>
    <definedName name="財務データ出力_初期表示フォルダ名">#REF!</definedName>
    <definedName name="財務データ出力_消費税率">#REF!</definedName>
    <definedName name="財務データ出力_請求月">#REF!</definedName>
    <definedName name="財務データ出力_請求年">#REF!</definedName>
    <definedName name="財務データ出力_前月日付">#REF!</definedName>
    <definedName name="財務データ出力_担当者区分">#REF!</definedName>
    <definedName name="財務データ出力_直近消費税率取得用年月日">#REF!</definedName>
    <definedName name="財務データ出力_展開開始">#REF!</definedName>
    <definedName name="財務データ出力_伝票番号現在値">#REF!</definedName>
    <definedName name="財務データ出力_伝票番号更新値">#REF!</definedName>
    <definedName name="財務データ出力_伝票番号数式コピー元">#REF!</definedName>
    <definedName name="財務データ出力_伝票番号数式コピー範囲">#REF!</definedName>
    <definedName name="財務データ出力_発行対象件数">#REF!</definedName>
    <definedName name="財務データ出力_保存場所">#REF!</definedName>
    <definedName name="請求書発行_検索条件_請求書発行区分">#REF!</definedName>
    <definedName name="請求書発行_検索条件_対象範囲">#REF!</definedName>
    <definedName name="請求書発行_更新データ展開_位置">#REF!</definedName>
    <definedName name="請求書発行_更新データ展開_件数">#REF!</definedName>
    <definedName name="請求書発行_更新データ展開_式コピー元">#REF!</definedName>
    <definedName name="請求書発行_更新データ展開_式コピー先">#REF!</definedName>
    <definedName name="請求書発行_更新データ展開_範囲">#REF!</definedName>
    <definedName name="請求書発行_発行ボタン_エラーMSG">#REF!</definedName>
    <definedName name="請求書発行_発行ボタン_判定">#REF!</definedName>
    <definedName name="請求書発行_表示データ展開_コピー元">#REF!</definedName>
    <definedName name="請求書発行_表示データ展開_コピー先">#REF!</definedName>
    <definedName name="請求書発行_表示データ展開_位置">#REF!</definedName>
    <definedName name="請求書発行_表示データ展開_件数">#REF!</definedName>
    <definedName name="請求書発行_表示データ展開_請求No範囲">#REF!</definedName>
    <definedName name="請求書発行_表示データ展開_発行対象範囲">#REF!</definedName>
    <definedName name="請求書発行区分">#REF!</definedName>
    <definedName name="請求先選択OK">#REF!</definedName>
    <definedName name="請求年リスト">#REF!</definedName>
    <definedName name="選択請求先">#REF!</definedName>
    <definedName name="締処理_締取消ボタン_エラー_FLG">#REF!</definedName>
    <definedName name="締処理_締取消ボタン_エラー_MSG">#REF!</definedName>
    <definedName name="締処理_無_請求書番号_件数">#REF!</definedName>
    <definedName name="搬出入リスト_帳票_コピー開始">'[3]搬出入リスト (帳票)'!$A$53</definedName>
    <definedName name="搬出入リスト_帳票_コピー範囲">'[3]搬出入リスト (帳票)'!$A$2:$AB$41</definedName>
    <definedName name="搬出入リスト_帳票_印刷コピー終了">'[3]搬出入リスト (帳票)'!$AH$5</definedName>
    <definedName name="搬出入リスト_帳票_印刷ページ数">'[3]搬出入リスト (帳票)'!$AH$3</definedName>
    <definedName name="搬出入リスト_帳票_出力行数">'[3]搬出入リスト (帳票)'!$AI$3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56" i="3" l="1"/>
  <c r="AM656" i="3"/>
  <c r="B649" i="3"/>
  <c r="B670" i="3"/>
  <c r="B674" i="3" s="1"/>
  <c r="D673" i="3" s="1"/>
  <c r="E673" i="3" s="1"/>
  <c r="F673" i="3" s="1"/>
  <c r="G673" i="3" s="1"/>
  <c r="H673" i="3" s="1"/>
  <c r="I673" i="3" s="1"/>
  <c r="J673" i="3" s="1"/>
  <c r="K673" i="3" s="1"/>
  <c r="L673" i="3" s="1"/>
  <c r="M673" i="3" s="1"/>
  <c r="N673" i="3" s="1"/>
  <c r="O673" i="3" s="1"/>
  <c r="P673" i="3" s="1"/>
  <c r="Q673" i="3" s="1"/>
  <c r="R673" i="3" s="1"/>
  <c r="S673" i="3" s="1"/>
  <c r="T673" i="3" s="1"/>
  <c r="U673" i="3" s="1"/>
  <c r="V673" i="3" s="1"/>
  <c r="W673" i="3" s="1"/>
  <c r="X673" i="3" s="1"/>
  <c r="Y673" i="3" s="1"/>
  <c r="Z673" i="3" s="1"/>
  <c r="AA673" i="3" s="1"/>
  <c r="AB673" i="3" s="1"/>
  <c r="AC673" i="3" s="1"/>
  <c r="AD673" i="3" s="1"/>
  <c r="AE673" i="3" s="1"/>
  <c r="AF673" i="3" s="1"/>
  <c r="AG673" i="3" s="1"/>
  <c r="AH673" i="3" s="1"/>
  <c r="AI673" i="3" s="1"/>
  <c r="B654" i="3"/>
  <c r="B658" i="3" s="1"/>
  <c r="D669" i="3"/>
  <c r="E669" i="3" s="1"/>
  <c r="F669" i="3" s="1"/>
  <c r="G669" i="3" s="1"/>
  <c r="H669" i="3" s="1"/>
  <c r="I669" i="3" s="1"/>
  <c r="J669" i="3" s="1"/>
  <c r="K669" i="3" s="1"/>
  <c r="L669" i="3" s="1"/>
  <c r="M669" i="3" s="1"/>
  <c r="N669" i="3" s="1"/>
  <c r="O669" i="3" s="1"/>
  <c r="P669" i="3" s="1"/>
  <c r="Q669" i="3" s="1"/>
  <c r="R669" i="3" s="1"/>
  <c r="S669" i="3" s="1"/>
  <c r="T669" i="3" s="1"/>
  <c r="U669" i="3" s="1"/>
  <c r="V669" i="3" s="1"/>
  <c r="W669" i="3" s="1"/>
  <c r="X669" i="3" s="1"/>
  <c r="Y669" i="3" s="1"/>
  <c r="Z669" i="3" s="1"/>
  <c r="AA669" i="3" s="1"/>
  <c r="AB669" i="3" s="1"/>
  <c r="AC669" i="3" s="1"/>
  <c r="AD669" i="3" s="1"/>
  <c r="AE669" i="3" s="1"/>
  <c r="AF669" i="3" s="1"/>
  <c r="AG669" i="3" s="1"/>
  <c r="AH669" i="3" s="1"/>
  <c r="AI669" i="3" s="1"/>
  <c r="D665" i="3"/>
  <c r="E665" i="3" s="1"/>
  <c r="F665" i="3" s="1"/>
  <c r="G665" i="3" s="1"/>
  <c r="H665" i="3" s="1"/>
  <c r="I665" i="3" s="1"/>
  <c r="J665" i="3" s="1"/>
  <c r="K665" i="3" s="1"/>
  <c r="L665" i="3" s="1"/>
  <c r="M665" i="3" s="1"/>
  <c r="N665" i="3" s="1"/>
  <c r="O665" i="3" s="1"/>
  <c r="P665" i="3" s="1"/>
  <c r="Q665" i="3" s="1"/>
  <c r="R665" i="3" s="1"/>
  <c r="S665" i="3" s="1"/>
  <c r="T665" i="3" s="1"/>
  <c r="U665" i="3" s="1"/>
  <c r="V665" i="3" s="1"/>
  <c r="W665" i="3" s="1"/>
  <c r="X665" i="3" s="1"/>
  <c r="Y665" i="3" s="1"/>
  <c r="Z665" i="3" s="1"/>
  <c r="AA665" i="3" s="1"/>
  <c r="AB665" i="3" s="1"/>
  <c r="AC665" i="3" s="1"/>
  <c r="AD665" i="3" s="1"/>
  <c r="AE665" i="3" s="1"/>
  <c r="AF665" i="3" s="1"/>
  <c r="AG665" i="3" s="1"/>
  <c r="AH665" i="3" s="1"/>
  <c r="AI665" i="3" s="1"/>
  <c r="AN640" i="3"/>
  <c r="AM640" i="3"/>
  <c r="B633" i="3"/>
  <c r="D645" i="3"/>
  <c r="E645" i="3" s="1"/>
  <c r="F645" i="3" s="1"/>
  <c r="G645" i="3" s="1"/>
  <c r="H645" i="3" s="1"/>
  <c r="I645" i="3" s="1"/>
  <c r="J645" i="3" s="1"/>
  <c r="K645" i="3" s="1"/>
  <c r="L645" i="3" s="1"/>
  <c r="M645" i="3" s="1"/>
  <c r="N645" i="3" s="1"/>
  <c r="O645" i="3" s="1"/>
  <c r="P645" i="3" s="1"/>
  <c r="Q645" i="3" s="1"/>
  <c r="R645" i="3" s="1"/>
  <c r="S645" i="3" s="1"/>
  <c r="T645" i="3" s="1"/>
  <c r="U645" i="3" s="1"/>
  <c r="V645" i="3" s="1"/>
  <c r="W645" i="3" s="1"/>
  <c r="X645" i="3" s="1"/>
  <c r="Y645" i="3" s="1"/>
  <c r="Z645" i="3" s="1"/>
  <c r="AA645" i="3" s="1"/>
  <c r="AB645" i="3" s="1"/>
  <c r="AC645" i="3" s="1"/>
  <c r="AD645" i="3" s="1"/>
  <c r="AE645" i="3" s="1"/>
  <c r="AF645" i="3" s="1"/>
  <c r="AG645" i="3" s="1"/>
  <c r="AH645" i="3" s="1"/>
  <c r="AI645" i="3" s="1"/>
  <c r="D625" i="3"/>
  <c r="E625" i="3" s="1"/>
  <c r="F625" i="3" s="1"/>
  <c r="G625" i="3" s="1"/>
  <c r="H625" i="3" s="1"/>
  <c r="I625" i="3" s="1"/>
  <c r="J625" i="3" s="1"/>
  <c r="K625" i="3" s="1"/>
  <c r="L625" i="3" s="1"/>
  <c r="M625" i="3" s="1"/>
  <c r="N625" i="3" s="1"/>
  <c r="O625" i="3" s="1"/>
  <c r="P625" i="3" s="1"/>
  <c r="Q625" i="3" s="1"/>
  <c r="R625" i="3" s="1"/>
  <c r="S625" i="3" s="1"/>
  <c r="T625" i="3" s="1"/>
  <c r="U625" i="3" s="1"/>
  <c r="V625" i="3" s="1"/>
  <c r="W625" i="3" s="1"/>
  <c r="X625" i="3" s="1"/>
  <c r="Y625" i="3" s="1"/>
  <c r="Z625" i="3" s="1"/>
  <c r="AA625" i="3" s="1"/>
  <c r="AB625" i="3" s="1"/>
  <c r="AC625" i="3" s="1"/>
  <c r="AD625" i="3" s="1"/>
  <c r="AE625" i="3" s="1"/>
  <c r="AF625" i="3" s="1"/>
  <c r="AG625" i="3" s="1"/>
  <c r="AH625" i="3" s="1"/>
  <c r="AI625" i="3" s="1"/>
  <c r="AN588" i="3"/>
  <c r="AM588" i="3"/>
  <c r="B581" i="3"/>
  <c r="B605" i="3"/>
  <c r="B597" i="3"/>
  <c r="E586" i="3"/>
  <c r="E590" i="3"/>
  <c r="E594" i="3" s="1"/>
  <c r="E602" i="3" s="1"/>
  <c r="E610" i="3" s="1"/>
  <c r="E614" i="3" s="1"/>
  <c r="E618" i="3" s="1"/>
  <c r="E622" i="3" s="1"/>
  <c r="E626" i="3" s="1"/>
  <c r="E630" i="3" s="1"/>
  <c r="E638" i="3" s="1"/>
  <c r="E642" i="3" s="1"/>
  <c r="E646" i="3" s="1"/>
  <c r="E654" i="3" s="1"/>
  <c r="E658" i="3" s="1"/>
  <c r="E662" i="3" s="1"/>
  <c r="E666" i="3" s="1"/>
  <c r="E670" i="3" s="1"/>
  <c r="E674" i="3" s="1"/>
  <c r="F586" i="3"/>
  <c r="F590" i="3"/>
  <c r="F594" i="3" s="1"/>
  <c r="F602" i="3" s="1"/>
  <c r="F610" i="3" s="1"/>
  <c r="F614" i="3" s="1"/>
  <c r="F618" i="3" s="1"/>
  <c r="F622" i="3" s="1"/>
  <c r="F626" i="3" s="1"/>
  <c r="F630" i="3" s="1"/>
  <c r="F638" i="3" s="1"/>
  <c r="F642" i="3" s="1"/>
  <c r="F646" i="3" s="1"/>
  <c r="F654" i="3" s="1"/>
  <c r="F658" i="3" s="1"/>
  <c r="F662" i="3" s="1"/>
  <c r="F666" i="3" s="1"/>
  <c r="F670" i="3" s="1"/>
  <c r="F674" i="3" s="1"/>
  <c r="G586" i="3"/>
  <c r="G590" i="3" s="1"/>
  <c r="G594" i="3" s="1"/>
  <c r="G602" i="3" s="1"/>
  <c r="G610" i="3" s="1"/>
  <c r="G614" i="3" s="1"/>
  <c r="G618" i="3" s="1"/>
  <c r="G622" i="3" s="1"/>
  <c r="G626" i="3" s="1"/>
  <c r="G630" i="3" s="1"/>
  <c r="G638" i="3" s="1"/>
  <c r="G642" i="3" s="1"/>
  <c r="G646" i="3" s="1"/>
  <c r="G654" i="3" s="1"/>
  <c r="G658" i="3" s="1"/>
  <c r="G662" i="3" s="1"/>
  <c r="G666" i="3" s="1"/>
  <c r="G670" i="3" s="1"/>
  <c r="G674" i="3" s="1"/>
  <c r="H586" i="3"/>
  <c r="H590" i="3" s="1"/>
  <c r="H594" i="3" s="1"/>
  <c r="H602" i="3" s="1"/>
  <c r="H610" i="3" s="1"/>
  <c r="H614" i="3" s="1"/>
  <c r="H618" i="3" s="1"/>
  <c r="H622" i="3" s="1"/>
  <c r="H626" i="3" s="1"/>
  <c r="H630" i="3" s="1"/>
  <c r="H638" i="3" s="1"/>
  <c r="H642" i="3" s="1"/>
  <c r="H646" i="3" s="1"/>
  <c r="H654" i="3" s="1"/>
  <c r="H658" i="3" s="1"/>
  <c r="H662" i="3" s="1"/>
  <c r="H666" i="3" s="1"/>
  <c r="H670" i="3" s="1"/>
  <c r="H674" i="3" s="1"/>
  <c r="I586" i="3"/>
  <c r="I588" i="3" s="1"/>
  <c r="J586" i="3"/>
  <c r="J590" i="3" s="1"/>
  <c r="K586" i="3"/>
  <c r="L586" i="3"/>
  <c r="M586" i="3"/>
  <c r="M588" i="3" s="1"/>
  <c r="N586" i="3"/>
  <c r="O586" i="3"/>
  <c r="P586" i="3"/>
  <c r="P588" i="3" s="1"/>
  <c r="Q586" i="3"/>
  <c r="Q590" i="3" s="1"/>
  <c r="R586" i="3"/>
  <c r="S586" i="3"/>
  <c r="T586" i="3"/>
  <c r="U586" i="3"/>
  <c r="V586" i="3"/>
  <c r="W586" i="3"/>
  <c r="W588" i="3" s="1"/>
  <c r="X586" i="3"/>
  <c r="Y586" i="3"/>
  <c r="Y588" i="3" s="1"/>
  <c r="Y590" i="3"/>
  <c r="Z586" i="3"/>
  <c r="Z588" i="3" s="1"/>
  <c r="AA586" i="3"/>
  <c r="AA588" i="3" s="1"/>
  <c r="AB586" i="3"/>
  <c r="AC586" i="3"/>
  <c r="AC590" i="3" s="1"/>
  <c r="AD586" i="3"/>
  <c r="AE586" i="3"/>
  <c r="AF586" i="3"/>
  <c r="AF588" i="3" s="1"/>
  <c r="AG586" i="3"/>
  <c r="AH586" i="3"/>
  <c r="AI586" i="3"/>
  <c r="AJ586" i="3"/>
  <c r="AK586" i="3"/>
  <c r="AL586" i="3"/>
  <c r="D586" i="3"/>
  <c r="D590" i="3" s="1"/>
  <c r="D594" i="3" s="1"/>
  <c r="D602" i="3" s="1"/>
  <c r="D610" i="3" s="1"/>
  <c r="D614" i="3" s="1"/>
  <c r="D618" i="3" s="1"/>
  <c r="D622" i="3" s="1"/>
  <c r="D626" i="3" s="1"/>
  <c r="D630" i="3" s="1"/>
  <c r="D638" i="3" s="1"/>
  <c r="D642" i="3" s="1"/>
  <c r="D646" i="3" s="1"/>
  <c r="D654" i="3" s="1"/>
  <c r="D658" i="3" s="1"/>
  <c r="D662" i="3" s="1"/>
  <c r="D666" i="3" s="1"/>
  <c r="D670" i="3" s="1"/>
  <c r="D674" i="3" s="1"/>
  <c r="B573" i="3"/>
  <c r="D577" i="3"/>
  <c r="E577" i="3" s="1"/>
  <c r="F577" i="3" s="1"/>
  <c r="G577" i="3" s="1"/>
  <c r="H577" i="3" s="1"/>
  <c r="I577" i="3" s="1"/>
  <c r="J577" i="3" s="1"/>
  <c r="K577" i="3" s="1"/>
  <c r="L577" i="3" s="1"/>
  <c r="M577" i="3" s="1"/>
  <c r="N577" i="3" s="1"/>
  <c r="O577" i="3" s="1"/>
  <c r="P577" i="3" s="1"/>
  <c r="Q577" i="3" s="1"/>
  <c r="R577" i="3" s="1"/>
  <c r="S577" i="3" s="1"/>
  <c r="T577" i="3" s="1"/>
  <c r="U577" i="3" s="1"/>
  <c r="V577" i="3" s="1"/>
  <c r="W577" i="3" s="1"/>
  <c r="X577" i="3" s="1"/>
  <c r="Y577" i="3" s="1"/>
  <c r="Z577" i="3" s="1"/>
  <c r="AA577" i="3" s="1"/>
  <c r="AB577" i="3" s="1"/>
  <c r="AC577" i="3" s="1"/>
  <c r="AD577" i="3" s="1"/>
  <c r="AE577" i="3" s="1"/>
  <c r="AF577" i="3" s="1"/>
  <c r="AG577" i="3" s="1"/>
  <c r="AH577" i="3" s="1"/>
  <c r="AI577" i="3" s="1"/>
  <c r="AQ568" i="3"/>
  <c r="AP568" i="3"/>
  <c r="AO568" i="3"/>
  <c r="AN568" i="3"/>
  <c r="AM568" i="3"/>
  <c r="Y560" i="3"/>
  <c r="Z560" i="3"/>
  <c r="AA560" i="3"/>
  <c r="AB560" i="3"/>
  <c r="AC560" i="3"/>
  <c r="AD560" i="3"/>
  <c r="AE560" i="3"/>
  <c r="AF560" i="3"/>
  <c r="AG560" i="3"/>
  <c r="AH560" i="3"/>
  <c r="AI560" i="3"/>
  <c r="AJ560" i="3"/>
  <c r="AK560" i="3"/>
  <c r="AL560" i="3"/>
  <c r="AM560" i="3"/>
  <c r="AN560" i="3"/>
  <c r="AO560" i="3"/>
  <c r="AP560" i="3"/>
  <c r="AQ560" i="3"/>
  <c r="X560" i="3"/>
  <c r="AC568" i="3"/>
  <c r="AD568" i="3"/>
  <c r="AH568" i="3"/>
  <c r="AI568" i="3"/>
  <c r="AC570" i="3"/>
  <c r="AC572" i="3"/>
  <c r="AD570" i="3"/>
  <c r="AD572" i="3" s="1"/>
  <c r="AH570" i="3"/>
  <c r="AH572" i="3" s="1"/>
  <c r="AI570" i="3"/>
  <c r="AI572" i="3" s="1"/>
  <c r="D569" i="3"/>
  <c r="E569" i="3" s="1"/>
  <c r="F569" i="3" s="1"/>
  <c r="G569" i="3" s="1"/>
  <c r="H569" i="3" s="1"/>
  <c r="I569" i="3" s="1"/>
  <c r="J569" i="3" s="1"/>
  <c r="K569" i="3" s="1"/>
  <c r="L569" i="3" s="1"/>
  <c r="M569" i="3" s="1"/>
  <c r="N569" i="3" s="1"/>
  <c r="O569" i="3" s="1"/>
  <c r="P569" i="3" s="1"/>
  <c r="Q569" i="3" s="1"/>
  <c r="R569" i="3" s="1"/>
  <c r="S569" i="3" s="1"/>
  <c r="T569" i="3" s="1"/>
  <c r="U569" i="3" s="1"/>
  <c r="V569" i="3" s="1"/>
  <c r="W569" i="3" s="1"/>
  <c r="X569" i="3" s="1"/>
  <c r="Y569" i="3" s="1"/>
  <c r="Z569" i="3" s="1"/>
  <c r="AA569" i="3" s="1"/>
  <c r="AB569" i="3" s="1"/>
  <c r="AC569" i="3" s="1"/>
  <c r="AD569" i="3" s="1"/>
  <c r="AE569" i="3" s="1"/>
  <c r="AF569" i="3" s="1"/>
  <c r="AG569" i="3" s="1"/>
  <c r="AH569" i="3" s="1"/>
  <c r="AI569" i="3" s="1"/>
  <c r="B561" i="3"/>
  <c r="B553" i="3"/>
  <c r="D557" i="3"/>
  <c r="E557" i="3" s="1"/>
  <c r="F557" i="3" s="1"/>
  <c r="G557" i="3" s="1"/>
  <c r="H557" i="3" s="1"/>
  <c r="I557" i="3" s="1"/>
  <c r="J557" i="3" s="1"/>
  <c r="K557" i="3" s="1"/>
  <c r="L557" i="3" s="1"/>
  <c r="M557" i="3" s="1"/>
  <c r="N557" i="3" s="1"/>
  <c r="O557" i="3" s="1"/>
  <c r="P557" i="3" s="1"/>
  <c r="Q557" i="3" s="1"/>
  <c r="R557" i="3" s="1"/>
  <c r="S557" i="3" s="1"/>
  <c r="T557" i="3" s="1"/>
  <c r="U557" i="3" s="1"/>
  <c r="V557" i="3" s="1"/>
  <c r="W557" i="3" s="1"/>
  <c r="X557" i="3" s="1"/>
  <c r="Y557" i="3" s="1"/>
  <c r="Z557" i="3" s="1"/>
  <c r="AA557" i="3" s="1"/>
  <c r="AB557" i="3" s="1"/>
  <c r="AC557" i="3" s="1"/>
  <c r="AD557" i="3" s="1"/>
  <c r="AE557" i="3" s="1"/>
  <c r="AF557" i="3" s="1"/>
  <c r="AG557" i="3" s="1"/>
  <c r="AH557" i="3" s="1"/>
  <c r="AI557" i="3" s="1"/>
  <c r="AN534" i="3"/>
  <c r="AM534" i="3"/>
  <c r="B529" i="3"/>
  <c r="B541" i="3"/>
  <c r="B521" i="3"/>
  <c r="AG512" i="3"/>
  <c r="AF512" i="3"/>
  <c r="AB512" i="3"/>
  <c r="AA512" i="3"/>
  <c r="W512" i="3"/>
  <c r="V512" i="3"/>
  <c r="R512" i="3"/>
  <c r="Q512" i="3"/>
  <c r="M512" i="3"/>
  <c r="L512" i="3"/>
  <c r="H512" i="3"/>
  <c r="G512" i="3"/>
  <c r="AG508" i="3"/>
  <c r="AF508" i="3"/>
  <c r="AB508" i="3"/>
  <c r="AA508" i="3"/>
  <c r="W508" i="3"/>
  <c r="V508" i="3"/>
  <c r="R506" i="3"/>
  <c r="R508" i="3" s="1"/>
  <c r="Q506" i="3"/>
  <c r="Q508" i="3" s="1"/>
  <c r="P506" i="3"/>
  <c r="M506" i="3"/>
  <c r="M508" i="3" s="1"/>
  <c r="L506" i="3"/>
  <c r="L508" i="3"/>
  <c r="K506" i="3"/>
  <c r="H506" i="3"/>
  <c r="H508" i="3" s="1"/>
  <c r="G506" i="3"/>
  <c r="G508" i="3" s="1"/>
  <c r="F506" i="3"/>
  <c r="AI505" i="3"/>
  <c r="AH505" i="3"/>
  <c r="AD505" i="3"/>
  <c r="AC505" i="3"/>
  <c r="Y505" i="3"/>
  <c r="X505" i="3"/>
  <c r="T505" i="3"/>
  <c r="S505" i="3"/>
  <c r="O505" i="3"/>
  <c r="N505" i="3"/>
  <c r="J505" i="3"/>
  <c r="I505" i="3"/>
  <c r="E505" i="3"/>
  <c r="D505" i="3"/>
  <c r="B586" i="3"/>
  <c r="B590" i="3" s="1"/>
  <c r="AI580" i="3"/>
  <c r="AI526" i="3"/>
  <c r="AI534" i="3" s="1"/>
  <c r="AI538" i="3" s="1"/>
  <c r="AI546" i="3" s="1"/>
  <c r="AH526" i="3"/>
  <c r="AH534" i="3" s="1"/>
  <c r="AH538" i="3" s="1"/>
  <c r="AH546" i="3" s="1"/>
  <c r="AG526" i="3"/>
  <c r="AG534" i="3" s="1"/>
  <c r="AG538" i="3" s="1"/>
  <c r="AG546" i="3" s="1"/>
  <c r="AF526" i="3"/>
  <c r="AF534" i="3" s="1"/>
  <c r="AF538" i="3" s="1"/>
  <c r="AF546" i="3" s="1"/>
  <c r="AE526" i="3"/>
  <c r="AE534" i="3" s="1"/>
  <c r="AE538" i="3" s="1"/>
  <c r="AE546" i="3" s="1"/>
  <c r="AD526" i="3"/>
  <c r="AD534" i="3" s="1"/>
  <c r="AD538" i="3"/>
  <c r="AD546" i="3" s="1"/>
  <c r="AC526" i="3"/>
  <c r="AC534" i="3" s="1"/>
  <c r="AC538" i="3" s="1"/>
  <c r="AC546" i="3" s="1"/>
  <c r="AB526" i="3"/>
  <c r="AB534" i="3" s="1"/>
  <c r="AB538" i="3" s="1"/>
  <c r="AB546" i="3" s="1"/>
  <c r="AB550" i="3" s="1"/>
  <c r="AA526" i="3"/>
  <c r="AA534" i="3"/>
  <c r="AA538" i="3" s="1"/>
  <c r="AA546" i="3" s="1"/>
  <c r="AA550" i="3" s="1"/>
  <c r="Z526" i="3"/>
  <c r="Z534" i="3" s="1"/>
  <c r="Z538" i="3" s="1"/>
  <c r="Z546" i="3" s="1"/>
  <c r="Z550" i="3" s="1"/>
  <c r="Y526" i="3"/>
  <c r="Y534" i="3" s="1"/>
  <c r="Y538" i="3" s="1"/>
  <c r="Y546" i="3" s="1"/>
  <c r="Y550" i="3" s="1"/>
  <c r="X526" i="3"/>
  <c r="X534" i="3" s="1"/>
  <c r="X538" i="3" s="1"/>
  <c r="X546" i="3" s="1"/>
  <c r="X550" i="3" s="1"/>
  <c r="W526" i="3"/>
  <c r="W534" i="3" s="1"/>
  <c r="W538" i="3" s="1"/>
  <c r="W546" i="3" s="1"/>
  <c r="W550" i="3" s="1"/>
  <c r="V526" i="3"/>
  <c r="V534" i="3" s="1"/>
  <c r="V538" i="3"/>
  <c r="V546" i="3" s="1"/>
  <c r="V550" i="3" s="1"/>
  <c r="U526" i="3"/>
  <c r="U534" i="3" s="1"/>
  <c r="U538" i="3" s="1"/>
  <c r="U546" i="3" s="1"/>
  <c r="U550" i="3" s="1"/>
  <c r="T526" i="3"/>
  <c r="T534" i="3" s="1"/>
  <c r="T538" i="3" s="1"/>
  <c r="T546" i="3" s="1"/>
  <c r="T550" i="3" s="1"/>
  <c r="S526" i="3"/>
  <c r="S534" i="3" s="1"/>
  <c r="S538" i="3" s="1"/>
  <c r="S546" i="3" s="1"/>
  <c r="S550" i="3" s="1"/>
  <c r="R526" i="3"/>
  <c r="R534" i="3" s="1"/>
  <c r="R538" i="3" s="1"/>
  <c r="R546" i="3" s="1"/>
  <c r="R550" i="3" s="1"/>
  <c r="Q526" i="3"/>
  <c r="Q534" i="3"/>
  <c r="Q538" i="3" s="1"/>
  <c r="Q546" i="3" s="1"/>
  <c r="Q550" i="3" s="1"/>
  <c r="P526" i="3"/>
  <c r="P534" i="3" s="1"/>
  <c r="P538" i="3" s="1"/>
  <c r="P546" i="3" s="1"/>
  <c r="P550" i="3" s="1"/>
  <c r="O526" i="3"/>
  <c r="O534" i="3" s="1"/>
  <c r="O538" i="3" s="1"/>
  <c r="O546" i="3" s="1"/>
  <c r="O550" i="3" s="1"/>
  <c r="N526" i="3"/>
  <c r="N534" i="3" s="1"/>
  <c r="N538" i="3" s="1"/>
  <c r="N546" i="3" s="1"/>
  <c r="N550" i="3" s="1"/>
  <c r="M526" i="3"/>
  <c r="M534" i="3" s="1"/>
  <c r="M538" i="3" s="1"/>
  <c r="M546" i="3" s="1"/>
  <c r="M550" i="3" s="1"/>
  <c r="L526" i="3"/>
  <c r="L534" i="3" s="1"/>
  <c r="L538" i="3" s="1"/>
  <c r="L546" i="3" s="1"/>
  <c r="L550" i="3" s="1"/>
  <c r="K526" i="3"/>
  <c r="K534" i="3" s="1"/>
  <c r="K538" i="3" s="1"/>
  <c r="K546" i="3" s="1"/>
  <c r="K550" i="3" s="1"/>
  <c r="J526" i="3"/>
  <c r="J534" i="3" s="1"/>
  <c r="J538" i="3" s="1"/>
  <c r="J546" i="3" s="1"/>
  <c r="J550" i="3" s="1"/>
  <c r="I526" i="3"/>
  <c r="I534" i="3"/>
  <c r="I538" i="3" s="1"/>
  <c r="I546" i="3" s="1"/>
  <c r="I550" i="3" s="1"/>
  <c r="H526" i="3"/>
  <c r="H534" i="3" s="1"/>
  <c r="H538" i="3" s="1"/>
  <c r="H546" i="3" s="1"/>
  <c r="H550" i="3" s="1"/>
  <c r="H570" i="3"/>
  <c r="G526" i="3"/>
  <c r="G534" i="3" s="1"/>
  <c r="G538" i="3" s="1"/>
  <c r="G546" i="3" s="1"/>
  <c r="G550" i="3" s="1"/>
  <c r="G570" i="3"/>
  <c r="F526" i="3"/>
  <c r="F534" i="3" s="1"/>
  <c r="F538" i="3" s="1"/>
  <c r="F546" i="3" s="1"/>
  <c r="F550" i="3" s="1"/>
  <c r="F570" i="3"/>
  <c r="E526" i="3"/>
  <c r="E534" i="3" s="1"/>
  <c r="E538" i="3" s="1"/>
  <c r="E546" i="3" s="1"/>
  <c r="E550" i="3" s="1"/>
  <c r="E570" i="3"/>
  <c r="D526" i="3"/>
  <c r="D534" i="3" s="1"/>
  <c r="D538" i="3" s="1"/>
  <c r="D546" i="3" s="1"/>
  <c r="D550" i="3" s="1"/>
  <c r="B526" i="3"/>
  <c r="D517" i="3"/>
  <c r="E517" i="3" s="1"/>
  <c r="F517" i="3" s="1"/>
  <c r="G517" i="3" s="1"/>
  <c r="H517" i="3" s="1"/>
  <c r="I517" i="3" s="1"/>
  <c r="J517" i="3" s="1"/>
  <c r="K517" i="3" s="1"/>
  <c r="L517" i="3" s="1"/>
  <c r="M517" i="3" s="1"/>
  <c r="N517" i="3" s="1"/>
  <c r="O517" i="3" s="1"/>
  <c r="P517" i="3" s="1"/>
  <c r="Q517" i="3" s="1"/>
  <c r="R517" i="3" s="1"/>
  <c r="S517" i="3" s="1"/>
  <c r="T517" i="3" s="1"/>
  <c r="U517" i="3" s="1"/>
  <c r="V517" i="3" s="1"/>
  <c r="W517" i="3" s="1"/>
  <c r="X517" i="3" s="1"/>
  <c r="Y517" i="3" s="1"/>
  <c r="Z517" i="3" s="1"/>
  <c r="AA517" i="3" s="1"/>
  <c r="AB517" i="3" s="1"/>
  <c r="AC517" i="3" s="1"/>
  <c r="AD517" i="3" s="1"/>
  <c r="AE517" i="3" s="1"/>
  <c r="AF517" i="3" s="1"/>
  <c r="AG517" i="3" s="1"/>
  <c r="AH517" i="3" s="1"/>
  <c r="AI517" i="3" s="1"/>
  <c r="AJ517" i="3" s="1"/>
  <c r="AK517" i="3" s="1"/>
  <c r="AL517" i="3" s="1"/>
  <c r="B513" i="3"/>
  <c r="AL500" i="3"/>
  <c r="AK500" i="3"/>
  <c r="AG500" i="3"/>
  <c r="AF500" i="3"/>
  <c r="AB500" i="3"/>
  <c r="AA500" i="3"/>
  <c r="B493" i="3"/>
  <c r="B501" i="3"/>
  <c r="AD580" i="3"/>
  <c r="R568" i="3"/>
  <c r="R570" i="3"/>
  <c r="R572" i="3" s="1"/>
  <c r="T570" i="3"/>
  <c r="T568" i="3"/>
  <c r="AF568" i="3"/>
  <c r="AF570" i="3"/>
  <c r="AF572" i="3" s="1"/>
  <c r="I570" i="3"/>
  <c r="I572" i="3" s="1"/>
  <c r="I568" i="3"/>
  <c r="U568" i="3"/>
  <c r="U570" i="3"/>
  <c r="U572" i="3" s="1"/>
  <c r="AG568" i="3"/>
  <c r="AG570" i="3"/>
  <c r="AG572" i="3" s="1"/>
  <c r="J568" i="3"/>
  <c r="J570" i="3"/>
  <c r="J572" i="3" s="1"/>
  <c r="V568" i="3"/>
  <c r="V570" i="3"/>
  <c r="V572" i="3" s="1"/>
  <c r="S568" i="3"/>
  <c r="S570" i="3"/>
  <c r="K568" i="3"/>
  <c r="K570" i="3"/>
  <c r="K572" i="3" s="1"/>
  <c r="W568" i="3"/>
  <c r="W570" i="3"/>
  <c r="W572" i="3" s="1"/>
  <c r="L570" i="3"/>
  <c r="L572" i="3" s="1"/>
  <c r="L568" i="3"/>
  <c r="X570" i="3"/>
  <c r="X572" i="3" s="1"/>
  <c r="X568" i="3"/>
  <c r="AH580" i="3"/>
  <c r="Z570" i="3"/>
  <c r="Z572" i="3" s="1"/>
  <c r="Z568" i="3"/>
  <c r="AC580" i="3"/>
  <c r="M568" i="3"/>
  <c r="M570" i="3"/>
  <c r="M572" i="3" s="1"/>
  <c r="O568" i="3"/>
  <c r="O570" i="3"/>
  <c r="AA568" i="3"/>
  <c r="AA570" i="3"/>
  <c r="AA572" i="3" s="1"/>
  <c r="Q568" i="3"/>
  <c r="Q570" i="3"/>
  <c r="Q572" i="3"/>
  <c r="AE568" i="3"/>
  <c r="AE570" i="3"/>
  <c r="AE572" i="3" s="1"/>
  <c r="Y570" i="3"/>
  <c r="Y572" i="3" s="1"/>
  <c r="Y568" i="3"/>
  <c r="N568" i="3"/>
  <c r="N570" i="3"/>
  <c r="N572" i="3" s="1"/>
  <c r="D568" i="3"/>
  <c r="D570" i="3"/>
  <c r="P570" i="3"/>
  <c r="P572" i="3" s="1"/>
  <c r="P568" i="3"/>
  <c r="AB570" i="3"/>
  <c r="AB572" i="3"/>
  <c r="AB568" i="3"/>
  <c r="B538" i="3"/>
  <c r="B481" i="3"/>
  <c r="AN480" i="3"/>
  <c r="AM480" i="3"/>
  <c r="B473" i="3"/>
  <c r="G480" i="3"/>
  <c r="H480" i="3"/>
  <c r="L480" i="3"/>
  <c r="M480" i="3"/>
  <c r="Q480" i="3"/>
  <c r="R480" i="3"/>
  <c r="V480" i="3"/>
  <c r="W480" i="3"/>
  <c r="AA480" i="3"/>
  <c r="AB480" i="3"/>
  <c r="AF480" i="3"/>
  <c r="AG480" i="3"/>
  <c r="AK480" i="3"/>
  <c r="AL480" i="3"/>
  <c r="G488" i="3"/>
  <c r="H488" i="3"/>
  <c r="L488" i="3"/>
  <c r="M488" i="3"/>
  <c r="Q488" i="3"/>
  <c r="R488" i="3"/>
  <c r="V488" i="3"/>
  <c r="W488" i="3"/>
  <c r="AA488" i="3"/>
  <c r="AB488" i="3"/>
  <c r="AF488" i="3"/>
  <c r="AG488" i="3"/>
  <c r="AK488" i="3"/>
  <c r="AL488" i="3"/>
  <c r="G492" i="3"/>
  <c r="H492" i="3"/>
  <c r="L492" i="3"/>
  <c r="M492" i="3"/>
  <c r="Q492" i="3"/>
  <c r="R492" i="3"/>
  <c r="V492" i="3"/>
  <c r="W492" i="3"/>
  <c r="AA492" i="3"/>
  <c r="AB492" i="3"/>
  <c r="AF492" i="3"/>
  <c r="AG492" i="3"/>
  <c r="AK492" i="3"/>
  <c r="AL492" i="3"/>
  <c r="G500" i="3"/>
  <c r="H500" i="3"/>
  <c r="L500" i="3"/>
  <c r="M500" i="3"/>
  <c r="Q500" i="3"/>
  <c r="R500" i="3"/>
  <c r="V500" i="3"/>
  <c r="W500" i="3"/>
  <c r="AN464" i="3"/>
  <c r="AM464" i="3"/>
  <c r="AL464" i="3"/>
  <c r="AK464" i="3"/>
  <c r="AJ464" i="3"/>
  <c r="B457" i="3"/>
  <c r="AS432" i="3"/>
  <c r="AR432" i="3"/>
  <c r="AS429" i="3"/>
  <c r="AR429" i="3"/>
  <c r="G448" i="3"/>
  <c r="H448" i="3"/>
  <c r="L448" i="3"/>
  <c r="M448" i="3"/>
  <c r="Q448" i="3"/>
  <c r="R448" i="3"/>
  <c r="V448" i="3"/>
  <c r="W448" i="3"/>
  <c r="AA448" i="3"/>
  <c r="AB448" i="3"/>
  <c r="AF448" i="3"/>
  <c r="AG448" i="3"/>
  <c r="AK448" i="3"/>
  <c r="AL448" i="3"/>
  <c r="I449" i="3"/>
  <c r="J449" i="3"/>
  <c r="G452" i="3"/>
  <c r="H452" i="3"/>
  <c r="L452" i="3"/>
  <c r="M452" i="3"/>
  <c r="Q452" i="3"/>
  <c r="R452" i="3"/>
  <c r="V452" i="3"/>
  <c r="W452" i="3"/>
  <c r="AA452" i="3"/>
  <c r="AB452" i="3"/>
  <c r="AF452" i="3"/>
  <c r="AG452" i="3"/>
  <c r="AK452" i="3"/>
  <c r="AL452" i="3"/>
  <c r="G456" i="3"/>
  <c r="H456" i="3"/>
  <c r="L456" i="3"/>
  <c r="M456" i="3"/>
  <c r="Q456" i="3"/>
  <c r="R456" i="3"/>
  <c r="V456" i="3"/>
  <c r="W456" i="3"/>
  <c r="AA456" i="3"/>
  <c r="AB456" i="3"/>
  <c r="AF456" i="3"/>
  <c r="AG456" i="3"/>
  <c r="AK456" i="3"/>
  <c r="AL456" i="3"/>
  <c r="G464" i="3"/>
  <c r="H464" i="3"/>
  <c r="L464" i="3"/>
  <c r="M464" i="3"/>
  <c r="Q464" i="3"/>
  <c r="R464" i="3"/>
  <c r="V464" i="3"/>
  <c r="W464" i="3"/>
  <c r="AA464" i="3"/>
  <c r="AB464" i="3"/>
  <c r="AF464" i="3"/>
  <c r="AG464" i="3"/>
  <c r="G468" i="3"/>
  <c r="H468" i="3"/>
  <c r="L468" i="3"/>
  <c r="M468" i="3"/>
  <c r="Q468" i="3"/>
  <c r="R468" i="3"/>
  <c r="V468" i="3"/>
  <c r="W468" i="3"/>
  <c r="AA468" i="3"/>
  <c r="AB468" i="3"/>
  <c r="AF468" i="3"/>
  <c r="AG468" i="3"/>
  <c r="AK468" i="3"/>
  <c r="AL468" i="3"/>
  <c r="G472" i="3"/>
  <c r="H472" i="3"/>
  <c r="L472" i="3"/>
  <c r="M472" i="3"/>
  <c r="Q472" i="3"/>
  <c r="R472" i="3"/>
  <c r="V472" i="3"/>
  <c r="W472" i="3"/>
  <c r="AA472" i="3"/>
  <c r="AB472" i="3"/>
  <c r="AF472" i="3"/>
  <c r="AG472" i="3"/>
  <c r="AK472" i="3"/>
  <c r="AL472" i="3"/>
  <c r="B433" i="3"/>
  <c r="AN432" i="3"/>
  <c r="AM432" i="3"/>
  <c r="AL429" i="3"/>
  <c r="AK429" i="3"/>
  <c r="AJ429" i="3"/>
  <c r="B425" i="3"/>
  <c r="J366" i="3"/>
  <c r="J368" i="3" s="1"/>
  <c r="R398" i="3"/>
  <c r="R400" i="3" s="1"/>
  <c r="Q398" i="3"/>
  <c r="Q400" i="3" s="1"/>
  <c r="P398" i="3"/>
  <c r="P400" i="3" s="1"/>
  <c r="G404" i="3"/>
  <c r="H404" i="3"/>
  <c r="L404" i="3"/>
  <c r="M404" i="3"/>
  <c r="Q404" i="3"/>
  <c r="R404" i="3"/>
  <c r="V404" i="3"/>
  <c r="W404" i="3"/>
  <c r="AA404" i="3"/>
  <c r="AB404" i="3"/>
  <c r="AF404" i="3"/>
  <c r="AG404" i="3"/>
  <c r="AK404" i="3"/>
  <c r="AL404" i="3"/>
  <c r="G408" i="3"/>
  <c r="H408" i="3"/>
  <c r="L408" i="3"/>
  <c r="M408" i="3"/>
  <c r="Q408" i="3"/>
  <c r="R408" i="3"/>
  <c r="V408" i="3"/>
  <c r="W408" i="3"/>
  <c r="AA408" i="3"/>
  <c r="AB408" i="3"/>
  <c r="AF408" i="3"/>
  <c r="AG408" i="3"/>
  <c r="AK408" i="3"/>
  <c r="AL408" i="3"/>
  <c r="G412" i="3"/>
  <c r="H412" i="3"/>
  <c r="L412" i="3"/>
  <c r="M412" i="3"/>
  <c r="Q412" i="3"/>
  <c r="R412" i="3"/>
  <c r="V412" i="3"/>
  <c r="W412" i="3"/>
  <c r="AA412" i="3"/>
  <c r="AB412" i="3"/>
  <c r="AF412" i="3"/>
  <c r="AG412" i="3"/>
  <c r="AK412" i="3"/>
  <c r="AL412" i="3"/>
  <c r="G416" i="3"/>
  <c r="H416" i="3"/>
  <c r="L416" i="3"/>
  <c r="M416" i="3"/>
  <c r="Q416" i="3"/>
  <c r="R416" i="3"/>
  <c r="V416" i="3"/>
  <c r="W416" i="3"/>
  <c r="AA416" i="3"/>
  <c r="AB416" i="3"/>
  <c r="AF416" i="3"/>
  <c r="AG416" i="3"/>
  <c r="AK416" i="3"/>
  <c r="AL416" i="3"/>
  <c r="G420" i="3"/>
  <c r="H420" i="3"/>
  <c r="L420" i="3"/>
  <c r="M420" i="3"/>
  <c r="Q420" i="3"/>
  <c r="R420" i="3"/>
  <c r="V420" i="3"/>
  <c r="W420" i="3"/>
  <c r="AA420" i="3"/>
  <c r="AB420" i="3"/>
  <c r="AF420" i="3"/>
  <c r="AG420" i="3"/>
  <c r="AK420" i="3"/>
  <c r="AL420" i="3"/>
  <c r="G424" i="3"/>
  <c r="H424" i="3"/>
  <c r="L424" i="3"/>
  <c r="M424" i="3"/>
  <c r="Q424" i="3"/>
  <c r="R424" i="3"/>
  <c r="V424" i="3"/>
  <c r="W424" i="3"/>
  <c r="AA424" i="3"/>
  <c r="AB424" i="3"/>
  <c r="AF424" i="3"/>
  <c r="AG424" i="3"/>
  <c r="AK424" i="3"/>
  <c r="AL424" i="3"/>
  <c r="G432" i="3"/>
  <c r="H432" i="3"/>
  <c r="L432" i="3"/>
  <c r="M432" i="3"/>
  <c r="Q432" i="3"/>
  <c r="R432" i="3"/>
  <c r="V432" i="3"/>
  <c r="W432" i="3"/>
  <c r="AA432" i="3"/>
  <c r="AB432" i="3"/>
  <c r="AF432" i="3"/>
  <c r="AG432" i="3"/>
  <c r="AK432" i="3"/>
  <c r="AL432" i="3"/>
  <c r="G440" i="3"/>
  <c r="H440" i="3"/>
  <c r="L440" i="3"/>
  <c r="M440" i="3"/>
  <c r="Q440" i="3"/>
  <c r="R440" i="3"/>
  <c r="V440" i="3"/>
  <c r="W440" i="3"/>
  <c r="AA440" i="3"/>
  <c r="AB440" i="3"/>
  <c r="AF440" i="3"/>
  <c r="AG440" i="3"/>
  <c r="AK440" i="3"/>
  <c r="AL440" i="3"/>
  <c r="G444" i="3"/>
  <c r="H444" i="3"/>
  <c r="L444" i="3"/>
  <c r="M444" i="3"/>
  <c r="Q444" i="3"/>
  <c r="R444" i="3"/>
  <c r="V444" i="3"/>
  <c r="W444" i="3"/>
  <c r="AA444" i="3"/>
  <c r="AB444" i="3"/>
  <c r="AF444" i="3"/>
  <c r="AG444" i="3"/>
  <c r="AK444" i="3"/>
  <c r="AL444" i="3"/>
  <c r="AQ380" i="3"/>
  <c r="AP380" i="3"/>
  <c r="AQ376" i="3"/>
  <c r="AP376" i="3"/>
  <c r="AN378" i="3"/>
  <c r="AN380" i="3" s="1"/>
  <c r="AM376" i="3"/>
  <c r="B369" i="3"/>
  <c r="G384" i="3"/>
  <c r="H384" i="3"/>
  <c r="L384" i="3"/>
  <c r="M384" i="3"/>
  <c r="Q384" i="3"/>
  <c r="R384" i="3"/>
  <c r="V384" i="3"/>
  <c r="W384" i="3"/>
  <c r="AA384" i="3"/>
  <c r="AB384" i="3"/>
  <c r="AF384" i="3"/>
  <c r="AG384" i="3"/>
  <c r="AK384" i="3"/>
  <c r="AL384" i="3"/>
  <c r="G388" i="3"/>
  <c r="H388" i="3"/>
  <c r="L388" i="3"/>
  <c r="M388" i="3"/>
  <c r="Q388" i="3"/>
  <c r="R388" i="3"/>
  <c r="V388" i="3"/>
  <c r="W388" i="3"/>
  <c r="AA388" i="3"/>
  <c r="AB388" i="3"/>
  <c r="AF388" i="3"/>
  <c r="AG388" i="3"/>
  <c r="AK388" i="3"/>
  <c r="AL388" i="3"/>
  <c r="G392" i="3"/>
  <c r="H392" i="3"/>
  <c r="L392" i="3"/>
  <c r="M392" i="3"/>
  <c r="Q392" i="3"/>
  <c r="R392" i="3"/>
  <c r="V392" i="3"/>
  <c r="W392" i="3"/>
  <c r="AA392" i="3"/>
  <c r="AB392" i="3"/>
  <c r="AF392" i="3"/>
  <c r="AG392" i="3"/>
  <c r="AK392" i="3"/>
  <c r="AL392" i="3"/>
  <c r="G396" i="3"/>
  <c r="H396" i="3"/>
  <c r="L396" i="3"/>
  <c r="M396" i="3"/>
  <c r="Q396" i="3"/>
  <c r="R396" i="3"/>
  <c r="V396" i="3"/>
  <c r="W396" i="3"/>
  <c r="AA396" i="3"/>
  <c r="AB396" i="3"/>
  <c r="AF396" i="3"/>
  <c r="AG396" i="3"/>
  <c r="AK396" i="3"/>
  <c r="AL396" i="3"/>
  <c r="G400" i="3"/>
  <c r="H400" i="3"/>
  <c r="L400" i="3"/>
  <c r="M400" i="3"/>
  <c r="V400" i="3"/>
  <c r="W400" i="3"/>
  <c r="AA400" i="3"/>
  <c r="AB400" i="3"/>
  <c r="AF400" i="3"/>
  <c r="AG400" i="3"/>
  <c r="AK400" i="3"/>
  <c r="AL400" i="3"/>
  <c r="B361" i="3"/>
  <c r="B353" i="3"/>
  <c r="B345" i="3"/>
  <c r="AC329" i="3"/>
  <c r="B338" i="3"/>
  <c r="B325" i="3"/>
  <c r="B333" i="3"/>
  <c r="D329" i="3"/>
  <c r="E329" i="3"/>
  <c r="I329" i="3"/>
  <c r="J329" i="3"/>
  <c r="N329" i="3"/>
  <c r="O329" i="3"/>
  <c r="S329" i="3"/>
  <c r="T329" i="3"/>
  <c r="X329" i="3"/>
  <c r="Y329" i="3"/>
  <c r="AD329" i="3"/>
  <c r="AH329" i="3"/>
  <c r="AI329" i="3"/>
  <c r="G340" i="3"/>
  <c r="H340" i="3"/>
  <c r="L340" i="3"/>
  <c r="M340" i="3"/>
  <c r="Q340" i="3"/>
  <c r="R340" i="3"/>
  <c r="V340" i="3"/>
  <c r="W340" i="3"/>
  <c r="AA340" i="3"/>
  <c r="AB340" i="3"/>
  <c r="AF340" i="3"/>
  <c r="AG340" i="3"/>
  <c r="AK340" i="3"/>
  <c r="AL340" i="3"/>
  <c r="G344" i="3"/>
  <c r="H344" i="3"/>
  <c r="L344" i="3"/>
  <c r="M344" i="3"/>
  <c r="G352" i="3"/>
  <c r="H352" i="3"/>
  <c r="L352" i="3"/>
  <c r="M352" i="3"/>
  <c r="Q352" i="3"/>
  <c r="R352" i="3"/>
  <c r="V352" i="3"/>
  <c r="W352" i="3"/>
  <c r="AA352" i="3"/>
  <c r="AB352" i="3"/>
  <c r="AF352" i="3"/>
  <c r="AG352" i="3"/>
  <c r="AK352" i="3"/>
  <c r="AL352" i="3"/>
  <c r="G360" i="3"/>
  <c r="H360" i="3"/>
  <c r="L360" i="3"/>
  <c r="M360" i="3"/>
  <c r="Q360" i="3"/>
  <c r="R360" i="3"/>
  <c r="V360" i="3"/>
  <c r="W360" i="3"/>
  <c r="AA360" i="3"/>
  <c r="AB360" i="3"/>
  <c r="AF360" i="3"/>
  <c r="AG360" i="3"/>
  <c r="AK360" i="3"/>
  <c r="AL360" i="3"/>
  <c r="G368" i="3"/>
  <c r="H368" i="3"/>
  <c r="L368" i="3"/>
  <c r="M368" i="3"/>
  <c r="Q368" i="3"/>
  <c r="R368" i="3"/>
  <c r="V368" i="3"/>
  <c r="W368" i="3"/>
  <c r="AA368" i="3"/>
  <c r="AB368" i="3"/>
  <c r="AF368" i="3"/>
  <c r="AG368" i="3"/>
  <c r="AK368" i="3"/>
  <c r="AL368" i="3"/>
  <c r="G376" i="3"/>
  <c r="H376" i="3"/>
  <c r="L376" i="3"/>
  <c r="M376" i="3"/>
  <c r="Q376" i="3"/>
  <c r="R376" i="3"/>
  <c r="V376" i="3"/>
  <c r="W376" i="3"/>
  <c r="AA376" i="3"/>
  <c r="AB376" i="3"/>
  <c r="AF376" i="3"/>
  <c r="AG376" i="3"/>
  <c r="AK376" i="3"/>
  <c r="AL376" i="3"/>
  <c r="G380" i="3"/>
  <c r="H380" i="3"/>
  <c r="L380" i="3"/>
  <c r="M380" i="3"/>
  <c r="Q380" i="3"/>
  <c r="R380" i="3"/>
  <c r="V380" i="3"/>
  <c r="W380" i="3"/>
  <c r="AA380" i="3"/>
  <c r="AB380" i="3"/>
  <c r="AF380" i="3"/>
  <c r="AG380" i="3"/>
  <c r="AK380" i="3"/>
  <c r="AL380" i="3"/>
  <c r="AL332" i="3"/>
  <c r="AK332" i="3"/>
  <c r="AL324" i="3"/>
  <c r="AK324" i="3"/>
  <c r="AL320" i="3"/>
  <c r="AK320" i="3"/>
  <c r="AL316" i="3"/>
  <c r="AK316" i="3"/>
  <c r="AL312" i="3"/>
  <c r="AK312" i="3"/>
  <c r="AG312" i="3"/>
  <c r="AF312" i="3"/>
  <c r="AG316" i="3"/>
  <c r="AF316" i="3"/>
  <c r="AG320" i="3"/>
  <c r="AF320" i="3"/>
  <c r="AG324" i="3"/>
  <c r="AF324" i="3"/>
  <c r="AG332" i="3"/>
  <c r="AF332" i="3"/>
  <c r="AB332" i="3"/>
  <c r="AA332" i="3"/>
  <c r="AB324" i="3"/>
  <c r="AA324" i="3"/>
  <c r="AB320" i="3"/>
  <c r="AA320" i="3"/>
  <c r="AB316" i="3"/>
  <c r="AA316" i="3"/>
  <c r="AB312" i="3"/>
  <c r="AA312" i="3"/>
  <c r="W312" i="3"/>
  <c r="V312" i="3"/>
  <c r="W316" i="3"/>
  <c r="V316" i="3"/>
  <c r="W320" i="3"/>
  <c r="V320" i="3"/>
  <c r="W324" i="3"/>
  <c r="V324" i="3"/>
  <c r="W332" i="3"/>
  <c r="V332" i="3"/>
  <c r="R332" i="3"/>
  <c r="Q332" i="3"/>
  <c r="R324" i="3"/>
  <c r="Q324" i="3"/>
  <c r="R320" i="3"/>
  <c r="Q320" i="3"/>
  <c r="R316" i="3"/>
  <c r="Q316" i="3"/>
  <c r="R312" i="3"/>
  <c r="Q312" i="3"/>
  <c r="M312" i="3"/>
  <c r="L312" i="3"/>
  <c r="M316" i="3"/>
  <c r="L316" i="3"/>
  <c r="M320" i="3"/>
  <c r="L320" i="3"/>
  <c r="M324" i="3"/>
  <c r="L324" i="3"/>
  <c r="M332" i="3"/>
  <c r="L332" i="3"/>
  <c r="H332" i="3"/>
  <c r="G332" i="3"/>
  <c r="H324" i="3"/>
  <c r="G324" i="3"/>
  <c r="H320" i="3"/>
  <c r="G320" i="3"/>
  <c r="H316" i="3"/>
  <c r="G316" i="3"/>
  <c r="H312" i="3"/>
  <c r="G312" i="3"/>
  <c r="X332" i="3"/>
  <c r="AI309" i="3"/>
  <c r="AH309" i="3"/>
  <c r="AD309" i="3"/>
  <c r="AC309" i="3"/>
  <c r="Y309" i="3"/>
  <c r="X309" i="3"/>
  <c r="T309" i="3"/>
  <c r="S309" i="3"/>
  <c r="O309" i="3"/>
  <c r="N309" i="3"/>
  <c r="J309" i="3"/>
  <c r="I309" i="3"/>
  <c r="E309" i="3"/>
  <c r="D309" i="3"/>
  <c r="AI310" i="3"/>
  <c r="AI312" i="3" s="1"/>
  <c r="AI332" i="3"/>
  <c r="AH310" i="3"/>
  <c r="AH312" i="3" s="1"/>
  <c r="AH332" i="3"/>
  <c r="AD310" i="3"/>
  <c r="AD332" i="3"/>
  <c r="AC310" i="3"/>
  <c r="AC312" i="3" s="1"/>
  <c r="AC332" i="3"/>
  <c r="Y310" i="3"/>
  <c r="Y332" i="3"/>
  <c r="X310" i="3"/>
  <c r="X314" i="3" s="1"/>
  <c r="T310" i="3"/>
  <c r="S310" i="3"/>
  <c r="S314" i="3" s="1"/>
  <c r="S332" i="3"/>
  <c r="O310" i="3"/>
  <c r="O312" i="3" s="1"/>
  <c r="N310" i="3"/>
  <c r="N314" i="3" s="1"/>
  <c r="J310" i="3"/>
  <c r="J314" i="3" s="1"/>
  <c r="I310" i="3"/>
  <c r="I312" i="3" s="1"/>
  <c r="E310" i="3"/>
  <c r="E314" i="3" s="1"/>
  <c r="E332" i="3"/>
  <c r="D310" i="3"/>
  <c r="D314" i="3" s="1"/>
  <c r="D338" i="3"/>
  <c r="B314" i="3"/>
  <c r="O313" i="3" s="1"/>
  <c r="B293" i="3"/>
  <c r="B285" i="3"/>
  <c r="B273" i="3"/>
  <c r="B265" i="3"/>
  <c r="AK164" i="3"/>
  <c r="AL164" i="3"/>
  <c r="R256" i="3"/>
  <c r="B262" i="3"/>
  <c r="H264" i="3"/>
  <c r="G264" i="3"/>
  <c r="E264" i="3"/>
  <c r="D264" i="3"/>
  <c r="B254" i="3"/>
  <c r="N253" i="3"/>
  <c r="B257" i="3"/>
  <c r="W256" i="3"/>
  <c r="V256" i="3"/>
  <c r="Q256" i="3"/>
  <c r="M256" i="3"/>
  <c r="L256" i="3"/>
  <c r="H256" i="3"/>
  <c r="G256" i="3"/>
  <c r="B242" i="3"/>
  <c r="I241" i="3" s="1"/>
  <c r="B222" i="3"/>
  <c r="E221" i="3" s="1"/>
  <c r="G244" i="3"/>
  <c r="H244" i="3"/>
  <c r="L244" i="3"/>
  <c r="M244" i="3"/>
  <c r="Q244" i="3"/>
  <c r="R244" i="3"/>
  <c r="V244" i="3"/>
  <c r="W244" i="3"/>
  <c r="G248" i="3"/>
  <c r="H248" i="3"/>
  <c r="L248" i="3"/>
  <c r="M248" i="3"/>
  <c r="Q248" i="3"/>
  <c r="R248" i="3"/>
  <c r="V248" i="3"/>
  <c r="W248" i="3"/>
  <c r="G252" i="3"/>
  <c r="H252" i="3"/>
  <c r="L252" i="3"/>
  <c r="M252" i="3"/>
  <c r="Q252" i="3"/>
  <c r="R252" i="3"/>
  <c r="V252" i="3"/>
  <c r="W252" i="3"/>
  <c r="G224" i="3"/>
  <c r="H224" i="3"/>
  <c r="L224" i="3"/>
  <c r="M224" i="3"/>
  <c r="Q224" i="3"/>
  <c r="R224" i="3"/>
  <c r="V224" i="3"/>
  <c r="W224" i="3"/>
  <c r="G228" i="3"/>
  <c r="H228" i="3"/>
  <c r="L228" i="3"/>
  <c r="M228" i="3"/>
  <c r="Q228" i="3"/>
  <c r="R228" i="3"/>
  <c r="V228" i="3"/>
  <c r="W228" i="3"/>
  <c r="G232" i="3"/>
  <c r="H232" i="3"/>
  <c r="L232" i="3"/>
  <c r="M232" i="3"/>
  <c r="Q232" i="3"/>
  <c r="R232" i="3"/>
  <c r="V232" i="3"/>
  <c r="W232" i="3"/>
  <c r="G236" i="3"/>
  <c r="H236" i="3"/>
  <c r="L236" i="3"/>
  <c r="M236" i="3"/>
  <c r="Q236" i="3"/>
  <c r="R236" i="3"/>
  <c r="V236" i="3"/>
  <c r="W236" i="3"/>
  <c r="D237" i="3"/>
  <c r="E237" i="3"/>
  <c r="I237" i="3"/>
  <c r="J237" i="3"/>
  <c r="N237" i="3"/>
  <c r="O237" i="3"/>
  <c r="S237" i="3"/>
  <c r="T237" i="3"/>
  <c r="G240" i="3"/>
  <c r="H240" i="3"/>
  <c r="L240" i="3"/>
  <c r="M240" i="3"/>
  <c r="Q240" i="3"/>
  <c r="R240" i="3"/>
  <c r="V240" i="3"/>
  <c r="W240" i="3"/>
  <c r="G216" i="3"/>
  <c r="H216" i="3"/>
  <c r="L216" i="3"/>
  <c r="M216" i="3"/>
  <c r="Q216" i="3"/>
  <c r="R216" i="3"/>
  <c r="V216" i="3"/>
  <c r="W216" i="3"/>
  <c r="G220" i="3"/>
  <c r="H220" i="3"/>
  <c r="L220" i="3"/>
  <c r="M220" i="3"/>
  <c r="Q220" i="3"/>
  <c r="R220" i="3"/>
  <c r="V220" i="3"/>
  <c r="W220" i="3"/>
  <c r="E201" i="3"/>
  <c r="N201" i="3"/>
  <c r="O201" i="3"/>
  <c r="T201" i="3"/>
  <c r="D201" i="3"/>
  <c r="G204" i="3"/>
  <c r="H204" i="3"/>
  <c r="L204" i="3"/>
  <c r="M204" i="3"/>
  <c r="Q204" i="3"/>
  <c r="R204" i="3"/>
  <c r="V204" i="3"/>
  <c r="W204" i="3"/>
  <c r="B206" i="3"/>
  <c r="G208" i="3"/>
  <c r="H208" i="3"/>
  <c r="L208" i="3"/>
  <c r="M208" i="3"/>
  <c r="Q208" i="3"/>
  <c r="R208" i="3"/>
  <c r="V208" i="3"/>
  <c r="W208" i="3"/>
  <c r="G212" i="3"/>
  <c r="H212" i="3"/>
  <c r="L212" i="3"/>
  <c r="M212" i="3"/>
  <c r="Q212" i="3"/>
  <c r="R212" i="3"/>
  <c r="V212" i="3"/>
  <c r="W212" i="3"/>
  <c r="B190" i="3"/>
  <c r="G192" i="3"/>
  <c r="H192" i="3"/>
  <c r="L192" i="3"/>
  <c r="M192" i="3"/>
  <c r="Q192" i="3"/>
  <c r="R192" i="3"/>
  <c r="V192" i="3"/>
  <c r="W192" i="3"/>
  <c r="G196" i="3"/>
  <c r="H196" i="3"/>
  <c r="L196" i="3"/>
  <c r="M196" i="3"/>
  <c r="Q196" i="3"/>
  <c r="R196" i="3"/>
  <c r="V196" i="3"/>
  <c r="W196" i="3"/>
  <c r="G200" i="3"/>
  <c r="H200" i="3"/>
  <c r="L200" i="3"/>
  <c r="M200" i="3"/>
  <c r="Q200" i="3"/>
  <c r="R200" i="3"/>
  <c r="V200" i="3"/>
  <c r="W200" i="3"/>
  <c r="O185" i="3"/>
  <c r="S185" i="3"/>
  <c r="T185" i="3"/>
  <c r="D185" i="3"/>
  <c r="G188" i="3"/>
  <c r="H188" i="3"/>
  <c r="L188" i="3"/>
  <c r="M188" i="3"/>
  <c r="Q188" i="3"/>
  <c r="R188" i="3"/>
  <c r="V188" i="3"/>
  <c r="W188" i="3"/>
  <c r="W184" i="3"/>
  <c r="V184" i="3"/>
  <c r="R184" i="3"/>
  <c r="Q184" i="3"/>
  <c r="M184" i="3"/>
  <c r="L184" i="3"/>
  <c r="H184" i="3"/>
  <c r="G184" i="3"/>
  <c r="W180" i="3"/>
  <c r="V180" i="3"/>
  <c r="R180" i="3"/>
  <c r="Q180" i="3"/>
  <c r="M180" i="3"/>
  <c r="L180" i="3"/>
  <c r="H180" i="3"/>
  <c r="G180" i="3"/>
  <c r="W176" i="3"/>
  <c r="V176" i="3"/>
  <c r="R176" i="3"/>
  <c r="Q176" i="3"/>
  <c r="M176" i="3"/>
  <c r="L176" i="3"/>
  <c r="H176" i="3"/>
  <c r="G176" i="3"/>
  <c r="T174" i="3"/>
  <c r="T178" i="3" s="1"/>
  <c r="S174" i="3"/>
  <c r="O174" i="3"/>
  <c r="O178" i="3" s="1"/>
  <c r="O180" i="3" s="1"/>
  <c r="N174" i="3"/>
  <c r="N178" i="3" s="1"/>
  <c r="D174" i="3"/>
  <c r="D178" i="3" s="1"/>
  <c r="B174" i="3"/>
  <c r="D173" i="3"/>
  <c r="W172" i="3"/>
  <c r="V172" i="3"/>
  <c r="T172" i="3"/>
  <c r="S172" i="3"/>
  <c r="R172" i="3"/>
  <c r="Q172" i="3"/>
  <c r="O172" i="3"/>
  <c r="N172" i="3"/>
  <c r="M172" i="3"/>
  <c r="L172" i="3"/>
  <c r="H172" i="3"/>
  <c r="G172" i="3"/>
  <c r="D172" i="3"/>
  <c r="I170" i="3"/>
  <c r="I172" i="3" s="1"/>
  <c r="E170" i="3"/>
  <c r="S169" i="3"/>
  <c r="T169" i="3" s="1"/>
  <c r="N169" i="3"/>
  <c r="O169" i="3" s="1"/>
  <c r="I169" i="3"/>
  <c r="J169" i="3" s="1"/>
  <c r="D169" i="3"/>
  <c r="E169" i="3" s="1"/>
  <c r="B142" i="3"/>
  <c r="D149" i="3"/>
  <c r="E149" i="3"/>
  <c r="I149" i="3"/>
  <c r="J149" i="3"/>
  <c r="N149" i="3"/>
  <c r="O149" i="3"/>
  <c r="S149" i="3"/>
  <c r="T149" i="3"/>
  <c r="X149" i="3"/>
  <c r="Y149" i="3"/>
  <c r="AC149" i="3"/>
  <c r="AD149" i="3"/>
  <c r="AH149" i="3"/>
  <c r="AI149" i="3"/>
  <c r="G152" i="3"/>
  <c r="H152" i="3"/>
  <c r="L152" i="3"/>
  <c r="M152" i="3"/>
  <c r="Q152" i="3"/>
  <c r="R152" i="3"/>
  <c r="V152" i="3"/>
  <c r="W152" i="3"/>
  <c r="AA152" i="3"/>
  <c r="AB152" i="3"/>
  <c r="AF152" i="3"/>
  <c r="AG152" i="3"/>
  <c r="AK152" i="3"/>
  <c r="AL152" i="3"/>
  <c r="B154" i="3"/>
  <c r="S153" i="3" s="1"/>
  <c r="G156" i="3"/>
  <c r="H156" i="3"/>
  <c r="L156" i="3"/>
  <c r="M156" i="3"/>
  <c r="Q156" i="3"/>
  <c r="R156" i="3"/>
  <c r="V156" i="3"/>
  <c r="W156" i="3"/>
  <c r="AA156" i="3"/>
  <c r="AB156" i="3"/>
  <c r="AF156" i="3"/>
  <c r="AG156" i="3"/>
  <c r="AK156" i="3"/>
  <c r="AL156" i="3"/>
  <c r="D157" i="3"/>
  <c r="E157" i="3"/>
  <c r="I157" i="3"/>
  <c r="J157" i="3"/>
  <c r="N157" i="3"/>
  <c r="O157" i="3"/>
  <c r="S157" i="3"/>
  <c r="T157" i="3"/>
  <c r="X157" i="3"/>
  <c r="Y157" i="3"/>
  <c r="AC157" i="3"/>
  <c r="AD157" i="3"/>
  <c r="AH157" i="3"/>
  <c r="AI157" i="3"/>
  <c r="G160" i="3"/>
  <c r="H160" i="3"/>
  <c r="L160" i="3"/>
  <c r="M160" i="3"/>
  <c r="Q160" i="3"/>
  <c r="R160" i="3"/>
  <c r="V160" i="3"/>
  <c r="W160" i="3"/>
  <c r="AA160" i="3"/>
  <c r="AB160" i="3"/>
  <c r="AF160" i="3"/>
  <c r="AG160" i="3"/>
  <c r="AK160" i="3"/>
  <c r="AL160" i="3"/>
  <c r="D161" i="3"/>
  <c r="E161" i="3"/>
  <c r="I161" i="3"/>
  <c r="J161" i="3"/>
  <c r="N161" i="3"/>
  <c r="O161" i="3"/>
  <c r="S161" i="3"/>
  <c r="T161" i="3"/>
  <c r="X161" i="3"/>
  <c r="Y161" i="3"/>
  <c r="AC161" i="3"/>
  <c r="AD161" i="3"/>
  <c r="AH161" i="3"/>
  <c r="AI161" i="3"/>
  <c r="G164" i="3"/>
  <c r="H164" i="3"/>
  <c r="L164" i="3"/>
  <c r="M164" i="3"/>
  <c r="Q164" i="3"/>
  <c r="R164" i="3"/>
  <c r="V164" i="3"/>
  <c r="W164" i="3"/>
  <c r="AA164" i="3"/>
  <c r="AB164" i="3"/>
  <c r="AF164" i="3"/>
  <c r="AG164" i="3"/>
  <c r="B134" i="3"/>
  <c r="I133" i="3" s="1"/>
  <c r="G136" i="3"/>
  <c r="H136" i="3"/>
  <c r="L136" i="3"/>
  <c r="M136" i="3"/>
  <c r="Q136" i="3"/>
  <c r="R136" i="3"/>
  <c r="V136" i="3"/>
  <c r="W136" i="3"/>
  <c r="AA136" i="3"/>
  <c r="AB136" i="3"/>
  <c r="AF136" i="3"/>
  <c r="AG136" i="3"/>
  <c r="AK136" i="3"/>
  <c r="AL136" i="3"/>
  <c r="D137" i="3"/>
  <c r="E137" i="3"/>
  <c r="I137" i="3"/>
  <c r="J137" i="3"/>
  <c r="N137" i="3"/>
  <c r="O137" i="3"/>
  <c r="S137" i="3"/>
  <c r="T137" i="3"/>
  <c r="X137" i="3"/>
  <c r="Y137" i="3"/>
  <c r="AC137" i="3"/>
  <c r="AD137" i="3"/>
  <c r="AH137" i="3"/>
  <c r="AI137" i="3"/>
  <c r="G140" i="3"/>
  <c r="H140" i="3"/>
  <c r="L140" i="3"/>
  <c r="M140" i="3"/>
  <c r="Q140" i="3"/>
  <c r="R140" i="3"/>
  <c r="V140" i="3"/>
  <c r="W140" i="3"/>
  <c r="AA140" i="3"/>
  <c r="AB140" i="3"/>
  <c r="AF140" i="3"/>
  <c r="AG140" i="3"/>
  <c r="AK140" i="3"/>
  <c r="AL140" i="3"/>
  <c r="G144" i="3"/>
  <c r="H144" i="3"/>
  <c r="L144" i="3"/>
  <c r="M144" i="3"/>
  <c r="Q144" i="3"/>
  <c r="R144" i="3"/>
  <c r="V144" i="3"/>
  <c r="W144" i="3"/>
  <c r="AA144" i="3"/>
  <c r="AB144" i="3"/>
  <c r="AF144" i="3"/>
  <c r="AG144" i="3"/>
  <c r="AK144" i="3"/>
  <c r="AL144" i="3"/>
  <c r="D145" i="3"/>
  <c r="E145" i="3"/>
  <c r="I145" i="3"/>
  <c r="J145" i="3"/>
  <c r="N145" i="3"/>
  <c r="O145" i="3"/>
  <c r="S145" i="3"/>
  <c r="T145" i="3"/>
  <c r="X145" i="3"/>
  <c r="Y145" i="3"/>
  <c r="AC145" i="3"/>
  <c r="AD145" i="3"/>
  <c r="AH145" i="3"/>
  <c r="AI145" i="3"/>
  <c r="G148" i="3"/>
  <c r="H148" i="3"/>
  <c r="L148" i="3"/>
  <c r="M148" i="3"/>
  <c r="Q148" i="3"/>
  <c r="R148" i="3"/>
  <c r="V148" i="3"/>
  <c r="W148" i="3"/>
  <c r="AA148" i="3"/>
  <c r="AB148" i="3"/>
  <c r="AF148" i="3"/>
  <c r="AG148" i="3"/>
  <c r="AK148" i="3"/>
  <c r="AL148" i="3"/>
  <c r="B126" i="3"/>
  <c r="I125" i="3" s="1"/>
  <c r="G120" i="3"/>
  <c r="H120" i="3"/>
  <c r="L120" i="3"/>
  <c r="M120" i="3"/>
  <c r="Q120" i="3"/>
  <c r="R120" i="3"/>
  <c r="V120" i="3"/>
  <c r="W120" i="3"/>
  <c r="AA120" i="3"/>
  <c r="AB120" i="3"/>
  <c r="AF120" i="3"/>
  <c r="AG120" i="3"/>
  <c r="AK120" i="3"/>
  <c r="AL120" i="3"/>
  <c r="D121" i="3"/>
  <c r="E121" i="3"/>
  <c r="I121" i="3"/>
  <c r="J121" i="3"/>
  <c r="N121" i="3"/>
  <c r="O121" i="3"/>
  <c r="S121" i="3"/>
  <c r="T121" i="3"/>
  <c r="X121" i="3"/>
  <c r="Y121" i="3"/>
  <c r="AC121" i="3"/>
  <c r="AD121" i="3"/>
  <c r="AH121" i="3"/>
  <c r="AI121" i="3"/>
  <c r="G124" i="3"/>
  <c r="H124" i="3"/>
  <c r="L124" i="3"/>
  <c r="M124" i="3"/>
  <c r="Q124" i="3"/>
  <c r="R124" i="3"/>
  <c r="V124" i="3"/>
  <c r="W124" i="3"/>
  <c r="AA124" i="3"/>
  <c r="AB124" i="3"/>
  <c r="AF124" i="3"/>
  <c r="AG124" i="3"/>
  <c r="AK124" i="3"/>
  <c r="AL124" i="3"/>
  <c r="G128" i="3"/>
  <c r="H128" i="3"/>
  <c r="L128" i="3"/>
  <c r="M128" i="3"/>
  <c r="Q128" i="3"/>
  <c r="R128" i="3"/>
  <c r="V128" i="3"/>
  <c r="W128" i="3"/>
  <c r="AA128" i="3"/>
  <c r="AB128" i="3"/>
  <c r="AF128" i="3"/>
  <c r="AG128" i="3"/>
  <c r="AK128" i="3"/>
  <c r="AL128" i="3"/>
  <c r="G132" i="3"/>
  <c r="H132" i="3"/>
  <c r="L132" i="3"/>
  <c r="M132" i="3"/>
  <c r="Q132" i="3"/>
  <c r="R132" i="3"/>
  <c r="V132" i="3"/>
  <c r="W132" i="3"/>
  <c r="AA132" i="3"/>
  <c r="AB132" i="3"/>
  <c r="AF132" i="3"/>
  <c r="AG132" i="3"/>
  <c r="AK132" i="3"/>
  <c r="AL132" i="3"/>
  <c r="AL116" i="3"/>
  <c r="AK116" i="3"/>
  <c r="AG116" i="3"/>
  <c r="AF116" i="3"/>
  <c r="AB116" i="3"/>
  <c r="AA116" i="3"/>
  <c r="W116" i="3"/>
  <c r="V116" i="3"/>
  <c r="R116" i="3"/>
  <c r="Q116" i="3"/>
  <c r="M116" i="3"/>
  <c r="L116" i="3"/>
  <c r="H116" i="3"/>
  <c r="G116" i="3"/>
  <c r="B114" i="3"/>
  <c r="AL112" i="3"/>
  <c r="AK112" i="3"/>
  <c r="AG112" i="3"/>
  <c r="AF112" i="3"/>
  <c r="AB112" i="3"/>
  <c r="AA112" i="3"/>
  <c r="W112" i="3"/>
  <c r="V112" i="3"/>
  <c r="R112" i="3"/>
  <c r="Q112" i="3"/>
  <c r="M112" i="3"/>
  <c r="L112" i="3"/>
  <c r="H112" i="3"/>
  <c r="G112" i="3"/>
  <c r="AD109" i="3"/>
  <c r="AI109" i="3"/>
  <c r="AH109" i="3"/>
  <c r="E109" i="3"/>
  <c r="D109" i="3"/>
  <c r="AL108" i="3"/>
  <c r="AK108" i="3"/>
  <c r="AG108" i="3"/>
  <c r="AF108" i="3"/>
  <c r="AB108" i="3"/>
  <c r="AA108" i="3"/>
  <c r="W108" i="3"/>
  <c r="V108" i="3"/>
  <c r="R108" i="3"/>
  <c r="Q108" i="3"/>
  <c r="M108" i="3"/>
  <c r="L108" i="3"/>
  <c r="H108" i="3"/>
  <c r="G108" i="3"/>
  <c r="AL104" i="3"/>
  <c r="AK104" i="3"/>
  <c r="AG104" i="3"/>
  <c r="AF104" i="3"/>
  <c r="AB104" i="3"/>
  <c r="AA104" i="3"/>
  <c r="W104" i="3"/>
  <c r="V104" i="3"/>
  <c r="R104" i="3"/>
  <c r="Q104" i="3"/>
  <c r="M104" i="3"/>
  <c r="L104" i="3"/>
  <c r="H104" i="3"/>
  <c r="G104" i="3"/>
  <c r="AL100" i="3"/>
  <c r="AK100" i="3"/>
  <c r="AG100" i="3"/>
  <c r="AF100" i="3"/>
  <c r="AB100" i="3"/>
  <c r="AA100" i="3"/>
  <c r="W100" i="3"/>
  <c r="V100" i="3"/>
  <c r="R100" i="3"/>
  <c r="Q100" i="3"/>
  <c r="M100" i="3"/>
  <c r="L100" i="3"/>
  <c r="H100" i="3"/>
  <c r="G100" i="3"/>
  <c r="B98" i="3"/>
  <c r="J97" i="3" s="1"/>
  <c r="AL96" i="3"/>
  <c r="AK96" i="3"/>
  <c r="AG96" i="3"/>
  <c r="AF96" i="3"/>
  <c r="AB96" i="3"/>
  <c r="AA96" i="3"/>
  <c r="W96" i="3"/>
  <c r="V96" i="3"/>
  <c r="R96" i="3"/>
  <c r="Q96" i="3"/>
  <c r="M96" i="3"/>
  <c r="L96" i="3"/>
  <c r="H96" i="3"/>
  <c r="G96" i="3"/>
  <c r="AI93" i="3"/>
  <c r="AH93" i="3"/>
  <c r="AD93" i="3"/>
  <c r="AC93" i="3"/>
  <c r="Y93" i="3"/>
  <c r="X93" i="3"/>
  <c r="T93" i="3"/>
  <c r="S93" i="3"/>
  <c r="O93" i="3"/>
  <c r="N93" i="3"/>
  <c r="J93" i="3"/>
  <c r="I93" i="3"/>
  <c r="E93" i="3"/>
  <c r="D93" i="3"/>
  <c r="AL92" i="3"/>
  <c r="AK92" i="3"/>
  <c r="AG92" i="3"/>
  <c r="AF92" i="3"/>
  <c r="AB92" i="3"/>
  <c r="AA92" i="3"/>
  <c r="W92" i="3"/>
  <c r="V92" i="3"/>
  <c r="R92" i="3"/>
  <c r="Q92" i="3"/>
  <c r="M92" i="3"/>
  <c r="L92" i="3"/>
  <c r="H92" i="3"/>
  <c r="G92" i="3"/>
  <c r="AL88" i="3"/>
  <c r="AK88" i="3"/>
  <c r="AG88" i="3"/>
  <c r="AF88" i="3"/>
  <c r="AB88" i="3"/>
  <c r="AA88" i="3"/>
  <c r="W88" i="3"/>
  <c r="V88" i="3"/>
  <c r="R88" i="3"/>
  <c r="Q88" i="3"/>
  <c r="M88" i="3"/>
  <c r="L88" i="3"/>
  <c r="H88" i="3"/>
  <c r="G88" i="3"/>
  <c r="AL84" i="3"/>
  <c r="AK84" i="3"/>
  <c r="AG84" i="3"/>
  <c r="AF84" i="3"/>
  <c r="AB84" i="3"/>
  <c r="AA84" i="3"/>
  <c r="W84" i="3"/>
  <c r="V84" i="3"/>
  <c r="R84" i="3"/>
  <c r="Q84" i="3"/>
  <c r="M84" i="3"/>
  <c r="L84" i="3"/>
  <c r="H84" i="3"/>
  <c r="G84" i="3"/>
  <c r="B82" i="3"/>
  <c r="J81" i="3" s="1"/>
  <c r="AL80" i="3"/>
  <c r="AK80" i="3"/>
  <c r="AG80" i="3"/>
  <c r="AF80" i="3"/>
  <c r="AB80" i="3"/>
  <c r="AA80" i="3"/>
  <c r="W80" i="3"/>
  <c r="V80" i="3"/>
  <c r="R80" i="3"/>
  <c r="Q80" i="3"/>
  <c r="M80" i="3"/>
  <c r="L80" i="3"/>
  <c r="H80" i="3"/>
  <c r="G80" i="3"/>
  <c r="AI77" i="3"/>
  <c r="AH77" i="3"/>
  <c r="AD77" i="3"/>
  <c r="AC77" i="3"/>
  <c r="Y77" i="3"/>
  <c r="X77" i="3"/>
  <c r="T77" i="3"/>
  <c r="S77" i="3"/>
  <c r="N77" i="3"/>
  <c r="J77" i="3"/>
  <c r="I77" i="3"/>
  <c r="E77" i="3"/>
  <c r="D77" i="3"/>
  <c r="AL76" i="3"/>
  <c r="AK76" i="3"/>
  <c r="AG76" i="3"/>
  <c r="AF76" i="3"/>
  <c r="AB76" i="3"/>
  <c r="AA76" i="3"/>
  <c r="W76" i="3"/>
  <c r="V76" i="3"/>
  <c r="R76" i="3"/>
  <c r="Q76" i="3"/>
  <c r="M76" i="3"/>
  <c r="L76" i="3"/>
  <c r="H76" i="3"/>
  <c r="G76" i="3"/>
  <c r="AL72" i="3"/>
  <c r="AK72" i="3"/>
  <c r="AG72" i="3"/>
  <c r="AF72" i="3"/>
  <c r="AB72" i="3"/>
  <c r="AA72" i="3"/>
  <c r="W72" i="3"/>
  <c r="V72" i="3"/>
  <c r="R72" i="3"/>
  <c r="Q72" i="3"/>
  <c r="M72" i="3"/>
  <c r="L72" i="3"/>
  <c r="H72" i="3"/>
  <c r="G72" i="3"/>
  <c r="AL68" i="3"/>
  <c r="AK68" i="3"/>
  <c r="AG68" i="3"/>
  <c r="AF68" i="3"/>
  <c r="AB68" i="3"/>
  <c r="AA68" i="3"/>
  <c r="W68" i="3"/>
  <c r="V68" i="3"/>
  <c r="R68" i="3"/>
  <c r="Q68" i="3"/>
  <c r="M68" i="3"/>
  <c r="L68" i="3"/>
  <c r="H68" i="3"/>
  <c r="G68" i="3"/>
  <c r="B66" i="3"/>
  <c r="AD65" i="3" s="1"/>
  <c r="AL64" i="3"/>
  <c r="AK64" i="3"/>
  <c r="AG64" i="3"/>
  <c r="AF64" i="3"/>
  <c r="AB64" i="3"/>
  <c r="AA64" i="3"/>
  <c r="W64" i="3"/>
  <c r="V64" i="3"/>
  <c r="R64" i="3"/>
  <c r="Q64" i="3"/>
  <c r="M64" i="3"/>
  <c r="L64" i="3"/>
  <c r="H64" i="3"/>
  <c r="G64" i="3"/>
  <c r="T61" i="3"/>
  <c r="AI61" i="3"/>
  <c r="AH61" i="3"/>
  <c r="AD61" i="3"/>
  <c r="AC61" i="3"/>
  <c r="X61" i="3"/>
  <c r="S61" i="3"/>
  <c r="O61" i="3"/>
  <c r="N61" i="3"/>
  <c r="J61" i="3"/>
  <c r="I61" i="3"/>
  <c r="D61" i="3"/>
  <c r="AL60" i="3"/>
  <c r="AK60" i="3"/>
  <c r="AG60" i="3"/>
  <c r="AF60" i="3"/>
  <c r="AB60" i="3"/>
  <c r="AA60" i="3"/>
  <c r="W60" i="3"/>
  <c r="V60" i="3"/>
  <c r="R60" i="3"/>
  <c r="Q60" i="3"/>
  <c r="M60" i="3"/>
  <c r="L60" i="3"/>
  <c r="H60" i="3"/>
  <c r="G60" i="3"/>
  <c r="AL56" i="3"/>
  <c r="AK56" i="3"/>
  <c r="AG56" i="3"/>
  <c r="AF56" i="3"/>
  <c r="AB56" i="3"/>
  <c r="AA56" i="3"/>
  <c r="W56" i="3"/>
  <c r="V56" i="3"/>
  <c r="R56" i="3"/>
  <c r="Q56" i="3"/>
  <c r="M56" i="3"/>
  <c r="L56" i="3"/>
  <c r="H56" i="3"/>
  <c r="G56" i="3"/>
  <c r="AL52" i="3"/>
  <c r="AK52" i="3"/>
  <c r="AG52" i="3"/>
  <c r="AF52" i="3"/>
  <c r="AB52" i="3"/>
  <c r="AA52" i="3"/>
  <c r="W52" i="3"/>
  <c r="V52" i="3"/>
  <c r="R52" i="3"/>
  <c r="Q52" i="3"/>
  <c r="M52" i="3"/>
  <c r="L52" i="3"/>
  <c r="H52" i="3"/>
  <c r="G52" i="3"/>
  <c r="AL48" i="3"/>
  <c r="AK48" i="3"/>
  <c r="AG48" i="3"/>
  <c r="AF48" i="3"/>
  <c r="AB48" i="3"/>
  <c r="AA48" i="3"/>
  <c r="W48" i="3"/>
  <c r="V48" i="3"/>
  <c r="R48" i="3"/>
  <c r="Q48" i="3"/>
  <c r="M48" i="3"/>
  <c r="L48" i="3"/>
  <c r="H48" i="3"/>
  <c r="G48" i="3"/>
  <c r="B46" i="3"/>
  <c r="D45" i="3" s="1"/>
  <c r="AL44" i="3"/>
  <c r="AK44" i="3"/>
  <c r="AG44" i="3"/>
  <c r="AF44" i="3"/>
  <c r="AB44" i="3"/>
  <c r="AA44" i="3"/>
  <c r="W44" i="3"/>
  <c r="V44" i="3"/>
  <c r="R44" i="3"/>
  <c r="Q44" i="3"/>
  <c r="M44" i="3"/>
  <c r="L44" i="3"/>
  <c r="H44" i="3"/>
  <c r="G44" i="3"/>
  <c r="X41" i="3"/>
  <c r="AD41" i="3"/>
  <c r="AC41" i="3"/>
  <c r="Y41" i="3"/>
  <c r="S41" i="3"/>
  <c r="J41" i="3"/>
  <c r="I41" i="3"/>
  <c r="E41" i="3"/>
  <c r="D41" i="3"/>
  <c r="AH16" i="3"/>
  <c r="B17" i="3"/>
  <c r="S26" i="3"/>
  <c r="S28" i="3" s="1"/>
  <c r="W40" i="3"/>
  <c r="V40" i="3"/>
  <c r="W36" i="3"/>
  <c r="V36" i="3"/>
  <c r="W32" i="3"/>
  <c r="V32" i="3"/>
  <c r="W28" i="3"/>
  <c r="V28" i="3"/>
  <c r="T26" i="3"/>
  <c r="T28" i="3" s="1"/>
  <c r="T25" i="3"/>
  <c r="S25" i="3"/>
  <c r="W24" i="3"/>
  <c r="V24" i="3"/>
  <c r="T24" i="3"/>
  <c r="S24" i="3"/>
  <c r="W16" i="3"/>
  <c r="V16" i="3"/>
  <c r="T16" i="3"/>
  <c r="S16" i="3"/>
  <c r="W12" i="3"/>
  <c r="V12" i="3"/>
  <c r="T12" i="3"/>
  <c r="S12" i="3"/>
  <c r="W8" i="3"/>
  <c r="V8" i="3"/>
  <c r="T8" i="3"/>
  <c r="S8" i="3"/>
  <c r="T5" i="3"/>
  <c r="S5" i="3"/>
  <c r="X10" i="3"/>
  <c r="X12" i="3" s="1"/>
  <c r="I25" i="3"/>
  <c r="AI26" i="3"/>
  <c r="AI30" i="3" s="1"/>
  <c r="AH26" i="3"/>
  <c r="AH28" i="3" s="1"/>
  <c r="AL40" i="3"/>
  <c r="AK40" i="3"/>
  <c r="AG40" i="3"/>
  <c r="AF40" i="3"/>
  <c r="AB40" i="3"/>
  <c r="AA40" i="3"/>
  <c r="R40" i="3"/>
  <c r="Q40" i="3"/>
  <c r="M40" i="3"/>
  <c r="L40" i="3"/>
  <c r="H40" i="3"/>
  <c r="G40" i="3"/>
  <c r="AL36" i="3"/>
  <c r="AK36" i="3"/>
  <c r="AG36" i="3"/>
  <c r="AF36" i="3"/>
  <c r="AB36" i="3"/>
  <c r="AA36" i="3"/>
  <c r="R36" i="3"/>
  <c r="Q36" i="3"/>
  <c r="M36" i="3"/>
  <c r="L36" i="3"/>
  <c r="H36" i="3"/>
  <c r="G36" i="3"/>
  <c r="AL32" i="3"/>
  <c r="AK32" i="3"/>
  <c r="AG32" i="3"/>
  <c r="AF32" i="3"/>
  <c r="AB32" i="3"/>
  <c r="AA32" i="3"/>
  <c r="R32" i="3"/>
  <c r="Q32" i="3"/>
  <c r="M32" i="3"/>
  <c r="L32" i="3"/>
  <c r="H32" i="3"/>
  <c r="G32" i="3"/>
  <c r="B30" i="3"/>
  <c r="AC29" i="3" s="1"/>
  <c r="AL28" i="3"/>
  <c r="AK28" i="3"/>
  <c r="AG28" i="3"/>
  <c r="AF28" i="3"/>
  <c r="AB28" i="3"/>
  <c r="AA28" i="3"/>
  <c r="R28" i="3"/>
  <c r="Q28" i="3"/>
  <c r="M28" i="3"/>
  <c r="L28" i="3"/>
  <c r="H28" i="3"/>
  <c r="G28" i="3"/>
  <c r="AI25" i="3"/>
  <c r="AH25" i="3"/>
  <c r="AD25" i="3"/>
  <c r="AC25" i="3"/>
  <c r="Y25" i="3"/>
  <c r="X25" i="3"/>
  <c r="O25" i="3"/>
  <c r="N25" i="3"/>
  <c r="J25" i="3"/>
  <c r="E25" i="3"/>
  <c r="D25" i="3"/>
  <c r="AL24" i="3"/>
  <c r="AK24" i="3"/>
  <c r="AL16" i="3"/>
  <c r="AK16" i="3"/>
  <c r="AL12" i="3"/>
  <c r="AK12" i="3"/>
  <c r="AI12" i="3"/>
  <c r="AH12" i="3"/>
  <c r="AL8" i="3"/>
  <c r="AK8" i="3"/>
  <c r="AI8" i="3"/>
  <c r="AH8" i="3"/>
  <c r="AI5" i="3"/>
  <c r="AH5" i="3"/>
  <c r="M16" i="3"/>
  <c r="AB16" i="3"/>
  <c r="AD5" i="3"/>
  <c r="AC5" i="3"/>
  <c r="Y5" i="3"/>
  <c r="X5" i="3"/>
  <c r="O5" i="3"/>
  <c r="N5" i="3"/>
  <c r="J5" i="3"/>
  <c r="I5" i="3"/>
  <c r="E5" i="3"/>
  <c r="D5" i="3"/>
  <c r="AG24" i="3"/>
  <c r="AF24" i="3"/>
  <c r="AB24" i="3"/>
  <c r="AA24" i="3"/>
  <c r="R24" i="3"/>
  <c r="Q24" i="3"/>
  <c r="M24" i="3"/>
  <c r="L24" i="3"/>
  <c r="H24" i="3"/>
  <c r="G24" i="3"/>
  <c r="AG16" i="3"/>
  <c r="AF16" i="3"/>
  <c r="AA16" i="3"/>
  <c r="R16" i="3"/>
  <c r="Q16" i="3"/>
  <c r="L16" i="3"/>
  <c r="H16" i="3"/>
  <c r="G16" i="3"/>
  <c r="AD10" i="3"/>
  <c r="AD12" i="3" s="1"/>
  <c r="AC10" i="3"/>
  <c r="Y10" i="3"/>
  <c r="Y12" i="3" s="1"/>
  <c r="O10" i="3"/>
  <c r="O12" i="3" s="1"/>
  <c r="O14" i="3"/>
  <c r="O16" i="3" s="1"/>
  <c r="N10" i="3"/>
  <c r="N14" i="3" s="1"/>
  <c r="J10" i="3"/>
  <c r="J14" i="3" s="1"/>
  <c r="J16" i="3" s="1"/>
  <c r="I10" i="3"/>
  <c r="I14" i="3" s="1"/>
  <c r="E10" i="3"/>
  <c r="E14" i="3" s="1"/>
  <c r="D10" i="3"/>
  <c r="B10" i="3"/>
  <c r="O9" i="3" s="1"/>
  <c r="AG12" i="3"/>
  <c r="AF12" i="3"/>
  <c r="AB12" i="3"/>
  <c r="AA12" i="3"/>
  <c r="R12" i="3"/>
  <c r="Q12" i="3"/>
  <c r="M12" i="3"/>
  <c r="L12" i="3"/>
  <c r="H12" i="3"/>
  <c r="G12" i="3"/>
  <c r="AF8" i="3"/>
  <c r="AA8" i="3"/>
  <c r="Q8" i="3"/>
  <c r="L8" i="3"/>
  <c r="G8" i="3"/>
  <c r="H8" i="3"/>
  <c r="B1" i="3"/>
  <c r="AG8" i="3"/>
  <c r="AD8" i="3"/>
  <c r="AC8" i="3"/>
  <c r="E8" i="3"/>
  <c r="D8" i="3"/>
  <c r="I8" i="3"/>
  <c r="J8" i="3"/>
  <c r="M8" i="3"/>
  <c r="AB8" i="3"/>
  <c r="Y8" i="3"/>
  <c r="X8" i="3"/>
  <c r="R8" i="3"/>
  <c r="O8" i="3"/>
  <c r="N8" i="3"/>
  <c r="B486" i="3"/>
  <c r="Y485" i="3" s="1"/>
  <c r="AI449" i="3"/>
  <c r="E449" i="3"/>
  <c r="AH449" i="3"/>
  <c r="D449" i="3"/>
  <c r="B454" i="3"/>
  <c r="AC453" i="3" s="1"/>
  <c r="AD449" i="3"/>
  <c r="AC449" i="3"/>
  <c r="Y449" i="3"/>
  <c r="X449" i="3"/>
  <c r="T449" i="3"/>
  <c r="S449" i="3"/>
  <c r="O449" i="3"/>
  <c r="N449" i="3"/>
  <c r="AM378" i="3"/>
  <c r="AM380" i="3" s="1"/>
  <c r="AN376" i="3"/>
  <c r="N340" i="3"/>
  <c r="B378" i="3"/>
  <c r="B382" i="3" s="1"/>
  <c r="T313" i="3"/>
  <c r="O340" i="3"/>
  <c r="D332" i="3"/>
  <c r="E338" i="3"/>
  <c r="E342" i="3" s="1"/>
  <c r="E344" i="3" s="1"/>
  <c r="X350" i="3"/>
  <c r="X352" i="3" s="1"/>
  <c r="X340" i="3"/>
  <c r="S340" i="3"/>
  <c r="N205" i="3"/>
  <c r="S201" i="3"/>
  <c r="J201" i="3"/>
  <c r="I201" i="3"/>
  <c r="N185" i="3"/>
  <c r="J185" i="3"/>
  <c r="I185" i="3"/>
  <c r="E185" i="3"/>
  <c r="S45" i="3"/>
  <c r="I109" i="3"/>
  <c r="J109" i="3"/>
  <c r="N109" i="3"/>
  <c r="O109" i="3"/>
  <c r="X109" i="3"/>
  <c r="AC109" i="3"/>
  <c r="S109" i="3"/>
  <c r="T109" i="3"/>
  <c r="Y109" i="3"/>
  <c r="O77" i="3"/>
  <c r="E61" i="3"/>
  <c r="Y61" i="3"/>
  <c r="N45" i="3"/>
  <c r="N41" i="3"/>
  <c r="AH41" i="3"/>
  <c r="O41" i="3"/>
  <c r="AI41" i="3"/>
  <c r="T41" i="3"/>
  <c r="AI16" i="3"/>
  <c r="AI24" i="3"/>
  <c r="W580" i="3"/>
  <c r="T580" i="3"/>
  <c r="S580" i="3"/>
  <c r="AE580" i="3"/>
  <c r="N580" i="3"/>
  <c r="X580" i="3"/>
  <c r="V580" i="3"/>
  <c r="R580" i="3"/>
  <c r="Q580" i="3"/>
  <c r="L580" i="3"/>
  <c r="Z580" i="3"/>
  <c r="AB580" i="3"/>
  <c r="I580" i="3"/>
  <c r="Y580" i="3"/>
  <c r="J580" i="3"/>
  <c r="AG580" i="3"/>
  <c r="K580" i="3"/>
  <c r="AF580" i="3"/>
  <c r="U580" i="3"/>
  <c r="M580" i="3"/>
  <c r="P580" i="3"/>
  <c r="AA580" i="3"/>
  <c r="O580" i="3"/>
  <c r="E545" i="3"/>
  <c r="F545" i="3" s="1"/>
  <c r="G545" i="3" s="1"/>
  <c r="H545" i="3" s="1"/>
  <c r="I545" i="3" s="1"/>
  <c r="J545" i="3" s="1"/>
  <c r="K545" i="3" s="1"/>
  <c r="L545" i="3" s="1"/>
  <c r="M545" i="3" s="1"/>
  <c r="N545" i="3" s="1"/>
  <c r="O545" i="3" s="1"/>
  <c r="P545" i="3" s="1"/>
  <c r="Q545" i="3" s="1"/>
  <c r="R545" i="3" s="1"/>
  <c r="S545" i="3" s="1"/>
  <c r="T545" i="3" s="1"/>
  <c r="U545" i="3" s="1"/>
  <c r="V545" i="3" s="1"/>
  <c r="W545" i="3" s="1"/>
  <c r="X545" i="3" s="1"/>
  <c r="Y545" i="3" s="1"/>
  <c r="Z545" i="3" s="1"/>
  <c r="AA545" i="3" s="1"/>
  <c r="AB545" i="3" s="1"/>
  <c r="AD545" i="3"/>
  <c r="AE545" i="3" s="1"/>
  <c r="AF545" i="3" s="1"/>
  <c r="AG545" i="3" s="1"/>
  <c r="AH545" i="3" s="1"/>
  <c r="AI545" i="3" s="1"/>
  <c r="D352" i="3"/>
  <c r="Y350" i="3"/>
  <c r="Y352" i="3" s="1"/>
  <c r="Y340" i="3"/>
  <c r="AI340" i="3"/>
  <c r="I342" i="3"/>
  <c r="I344" i="3" s="1"/>
  <c r="I340" i="3"/>
  <c r="T332" i="3"/>
  <c r="AC340" i="3"/>
  <c r="AH340" i="3"/>
  <c r="J342" i="3"/>
  <c r="J344" i="3" s="1"/>
  <c r="J340" i="3"/>
  <c r="AD340" i="3"/>
  <c r="S352" i="3"/>
  <c r="B278" i="3"/>
  <c r="B282" i="3" s="1"/>
  <c r="D217" i="3"/>
  <c r="S217" i="3"/>
  <c r="T217" i="3"/>
  <c r="E217" i="3"/>
  <c r="J217" i="3"/>
  <c r="I217" i="3"/>
  <c r="N217" i="3"/>
  <c r="O217" i="3"/>
  <c r="O182" i="3"/>
  <c r="O184" i="3" s="1"/>
  <c r="I129" i="3"/>
  <c r="J129" i="3"/>
  <c r="E129" i="3"/>
  <c r="N129" i="3"/>
  <c r="S129" i="3"/>
  <c r="O129" i="3"/>
  <c r="D129" i="3"/>
  <c r="AC129" i="3"/>
  <c r="AH129" i="3"/>
  <c r="T129" i="3"/>
  <c r="X129" i="3"/>
  <c r="Y129" i="3"/>
  <c r="AD129" i="3"/>
  <c r="AI129" i="3"/>
  <c r="AH24" i="3"/>
  <c r="B610" i="3"/>
  <c r="B614" i="3" s="1"/>
  <c r="D601" i="3"/>
  <c r="E601" i="3" s="1"/>
  <c r="F601" i="3" s="1"/>
  <c r="G601" i="3" s="1"/>
  <c r="H601" i="3" s="1"/>
  <c r="I601" i="3" s="1"/>
  <c r="J601" i="3" s="1"/>
  <c r="K601" i="3" s="1"/>
  <c r="L601" i="3" s="1"/>
  <c r="M601" i="3" s="1"/>
  <c r="N601" i="3" s="1"/>
  <c r="O601" i="3" s="1"/>
  <c r="P601" i="3" s="1"/>
  <c r="Q601" i="3" s="1"/>
  <c r="R601" i="3" s="1"/>
  <c r="S601" i="3" s="1"/>
  <c r="T601" i="3" s="1"/>
  <c r="U601" i="3" s="1"/>
  <c r="V601" i="3" s="1"/>
  <c r="W601" i="3" s="1"/>
  <c r="S409" i="3"/>
  <c r="Y409" i="3"/>
  <c r="T409" i="3"/>
  <c r="X409" i="3"/>
  <c r="AC409" i="3"/>
  <c r="AD409" i="3"/>
  <c r="B414" i="3"/>
  <c r="AH413" i="3"/>
  <c r="D409" i="3"/>
  <c r="AH409" i="3"/>
  <c r="E409" i="3"/>
  <c r="AI409" i="3"/>
  <c r="I409" i="3"/>
  <c r="J409" i="3"/>
  <c r="N409" i="3"/>
  <c r="O409" i="3"/>
  <c r="AI389" i="3"/>
  <c r="X389" i="3"/>
  <c r="Y389" i="3"/>
  <c r="AC389" i="3"/>
  <c r="AD389" i="3"/>
  <c r="B394" i="3"/>
  <c r="T393" i="3" s="1"/>
  <c r="E389" i="3"/>
  <c r="D389" i="3"/>
  <c r="AH389" i="3"/>
  <c r="I389" i="3"/>
  <c r="J389" i="3"/>
  <c r="N389" i="3"/>
  <c r="T389" i="3"/>
  <c r="O389" i="3"/>
  <c r="S389" i="3"/>
  <c r="O352" i="3"/>
  <c r="AH350" i="3"/>
  <c r="AH352" i="3"/>
  <c r="AC350" i="3"/>
  <c r="AC352" i="3" s="1"/>
  <c r="T340" i="3"/>
  <c r="AD350" i="3"/>
  <c r="AD352" i="3" s="1"/>
  <c r="AI350" i="3"/>
  <c r="AI352" i="3" s="1"/>
  <c r="D360" i="3"/>
  <c r="S360" i="3"/>
  <c r="Y360" i="3"/>
  <c r="X360" i="3"/>
  <c r="N352" i="3"/>
  <c r="D609" i="3"/>
  <c r="E609" i="3" s="1"/>
  <c r="F609" i="3" s="1"/>
  <c r="G609" i="3" s="1"/>
  <c r="H609" i="3" s="1"/>
  <c r="I609" i="3" s="1"/>
  <c r="J609" i="3" s="1"/>
  <c r="K609" i="3" s="1"/>
  <c r="L609" i="3" s="1"/>
  <c r="M609" i="3" s="1"/>
  <c r="N609" i="3" s="1"/>
  <c r="O609" i="3" s="1"/>
  <c r="P609" i="3" s="1"/>
  <c r="Q609" i="3" s="1"/>
  <c r="R609" i="3" s="1"/>
  <c r="S609" i="3" s="1"/>
  <c r="T609" i="3" s="1"/>
  <c r="U609" i="3" s="1"/>
  <c r="V609" i="3" s="1"/>
  <c r="W609" i="3" s="1"/>
  <c r="X609" i="3" s="1"/>
  <c r="Y609" i="3" s="1"/>
  <c r="Z609" i="3" s="1"/>
  <c r="AA609" i="3" s="1"/>
  <c r="AB609" i="3" s="1"/>
  <c r="AC609" i="3" s="1"/>
  <c r="AD609" i="3" s="1"/>
  <c r="AE609" i="3" s="1"/>
  <c r="AF609" i="3" s="1"/>
  <c r="AG609" i="3" s="1"/>
  <c r="AH609" i="3" s="1"/>
  <c r="AI609" i="3" s="1"/>
  <c r="B470" i="3"/>
  <c r="T469" i="3"/>
  <c r="O360" i="3"/>
  <c r="AC357" i="3"/>
  <c r="Y357" i="3"/>
  <c r="X357" i="3"/>
  <c r="O357" i="3"/>
  <c r="N357" i="3"/>
  <c r="I357" i="3"/>
  <c r="E357" i="3"/>
  <c r="AH357" i="3"/>
  <c r="D357" i="3"/>
  <c r="AD357" i="3"/>
  <c r="T357" i="3"/>
  <c r="AI357" i="3"/>
  <c r="S357" i="3"/>
  <c r="J357" i="3"/>
  <c r="I352" i="3"/>
  <c r="E352" i="3"/>
  <c r="J352" i="3"/>
  <c r="N360" i="3"/>
  <c r="Y374" i="3"/>
  <c r="Y378" i="3" s="1"/>
  <c r="Y382" i="3" s="1"/>
  <c r="Y368" i="3"/>
  <c r="S368" i="3"/>
  <c r="S374" i="3"/>
  <c r="X368" i="3"/>
  <c r="X374" i="3"/>
  <c r="X378" i="3" s="1"/>
  <c r="X380" i="3" s="1"/>
  <c r="D368" i="3"/>
  <c r="D374" i="3"/>
  <c r="D378" i="3" s="1"/>
  <c r="D380" i="3" s="1"/>
  <c r="B298" i="3"/>
  <c r="B302" i="3" s="1"/>
  <c r="B306" i="3" s="1"/>
  <c r="B510" i="3"/>
  <c r="AH509" i="3" s="1"/>
  <c r="AD509" i="3"/>
  <c r="O368" i="3"/>
  <c r="AI360" i="3"/>
  <c r="AC360" i="3"/>
  <c r="E360" i="3"/>
  <c r="T352" i="3"/>
  <c r="AD360" i="3"/>
  <c r="AH360" i="3"/>
  <c r="I360" i="3"/>
  <c r="J360" i="3"/>
  <c r="N368" i="3"/>
  <c r="N374" i="3"/>
  <c r="N378" i="3" s="1"/>
  <c r="Y376" i="3"/>
  <c r="O374" i="3"/>
  <c r="O376" i="3" s="1"/>
  <c r="AH374" i="3"/>
  <c r="AH368" i="3"/>
  <c r="AD374" i="3"/>
  <c r="AD376" i="3" s="1"/>
  <c r="AD368" i="3"/>
  <c r="T360" i="3"/>
  <c r="E374" i="3"/>
  <c r="E368" i="3"/>
  <c r="AC368" i="3"/>
  <c r="AC374" i="3"/>
  <c r="I374" i="3"/>
  <c r="I378" i="3" s="1"/>
  <c r="I380" i="3" s="1"/>
  <c r="I368" i="3"/>
  <c r="AI368" i="3"/>
  <c r="AI374" i="3"/>
  <c r="AI376" i="3" s="1"/>
  <c r="S429" i="3"/>
  <c r="T429" i="3"/>
  <c r="X429" i="3"/>
  <c r="AC429" i="3"/>
  <c r="D429" i="3"/>
  <c r="AH429" i="3"/>
  <c r="AD429" i="3"/>
  <c r="B438" i="3"/>
  <c r="Y437" i="3" s="1"/>
  <c r="E429" i="3"/>
  <c r="AI429" i="3"/>
  <c r="J429" i="3"/>
  <c r="N429" i="3"/>
  <c r="I429" i="3"/>
  <c r="O429" i="3"/>
  <c r="Y429" i="3"/>
  <c r="T368" i="3"/>
  <c r="T374" i="3"/>
  <c r="AI378" i="3"/>
  <c r="AI380" i="3" s="1"/>
  <c r="S470" i="3"/>
  <c r="S468" i="3"/>
  <c r="J470" i="3"/>
  <c r="J478" i="3" s="1"/>
  <c r="J480" i="3" s="1"/>
  <c r="J468" i="3"/>
  <c r="Y468" i="3"/>
  <c r="Y470" i="3"/>
  <c r="Y472" i="3" s="1"/>
  <c r="D468" i="3"/>
  <c r="D470" i="3"/>
  <c r="D472" i="3" s="1"/>
  <c r="N470" i="3"/>
  <c r="N478" i="3" s="1"/>
  <c r="N468" i="3"/>
  <c r="X470" i="3"/>
  <c r="X478" i="3" s="1"/>
  <c r="X480" i="3" s="1"/>
  <c r="X468" i="3"/>
  <c r="J472" i="3"/>
  <c r="O468" i="3"/>
  <c r="O470" i="3"/>
  <c r="O472" i="3" s="1"/>
  <c r="E470" i="3"/>
  <c r="E468" i="3"/>
  <c r="AC468" i="3"/>
  <c r="AC470" i="3"/>
  <c r="AH470" i="3"/>
  <c r="AH478" i="3" s="1"/>
  <c r="AH468" i="3"/>
  <c r="T470" i="3"/>
  <c r="T478" i="3" s="1"/>
  <c r="T480" i="3"/>
  <c r="T468" i="3"/>
  <c r="AD470" i="3"/>
  <c r="AD478" i="3" s="1"/>
  <c r="AD468" i="3"/>
  <c r="AI470" i="3"/>
  <c r="AI468" i="3"/>
  <c r="I470" i="3"/>
  <c r="I472" i="3" s="1"/>
  <c r="I468" i="3"/>
  <c r="T472" i="3"/>
  <c r="B630" i="3"/>
  <c r="AE509" i="3"/>
  <c r="AC141" i="3"/>
  <c r="O241" i="3"/>
  <c r="I174" i="3"/>
  <c r="I176" i="3" s="1"/>
  <c r="S241" i="3"/>
  <c r="T45" i="3"/>
  <c r="B86" i="3"/>
  <c r="AC85" i="3" s="1"/>
  <c r="AD14" i="3"/>
  <c r="J141" i="3"/>
  <c r="J253" i="3"/>
  <c r="AF509" i="3"/>
  <c r="N241" i="3"/>
  <c r="D176" i="3"/>
  <c r="W590" i="3"/>
  <c r="D141" i="3"/>
  <c r="AC509" i="3"/>
  <c r="D509" i="3"/>
  <c r="D81" i="3"/>
  <c r="AI125" i="3"/>
  <c r="T81" i="3"/>
  <c r="T413" i="3"/>
  <c r="E65" i="3"/>
  <c r="N312" i="3"/>
  <c r="Y81" i="3"/>
  <c r="E81" i="3"/>
  <c r="J509" i="3"/>
  <c r="J413" i="3"/>
  <c r="J312" i="3"/>
  <c r="AD125" i="3"/>
  <c r="N12" i="3"/>
  <c r="N81" i="3"/>
  <c r="T486" i="3"/>
  <c r="B342" i="3"/>
  <c r="P590" i="3"/>
  <c r="P592" i="3" s="1"/>
  <c r="I313" i="3"/>
  <c r="Y393" i="3"/>
  <c r="AH313" i="3"/>
  <c r="B418" i="3"/>
  <c r="N417" i="3" s="1"/>
  <c r="AH97" i="3"/>
  <c r="T189" i="3"/>
  <c r="I221" i="3"/>
  <c r="D313" i="3"/>
  <c r="S312" i="3"/>
  <c r="O221" i="3"/>
  <c r="AI393" i="3"/>
  <c r="Y97" i="3"/>
  <c r="J221" i="3"/>
  <c r="J241" i="3"/>
  <c r="AD313" i="3"/>
  <c r="E313" i="3"/>
  <c r="S189" i="3"/>
  <c r="B318" i="3"/>
  <c r="J317" i="3" s="1"/>
  <c r="E393" i="3"/>
  <c r="AC413" i="3"/>
  <c r="AC485" i="3"/>
  <c r="J22" i="3"/>
  <c r="J24" i="3" s="1"/>
  <c r="N221" i="3"/>
  <c r="AC313" i="3"/>
  <c r="X485" i="3"/>
  <c r="S253" i="3"/>
  <c r="Y313" i="3"/>
  <c r="N313" i="3"/>
  <c r="B490" i="3"/>
  <c r="I489" i="3" s="1"/>
  <c r="O253" i="3"/>
  <c r="X313" i="3"/>
  <c r="AC337" i="3"/>
  <c r="J313" i="3"/>
  <c r="D221" i="3"/>
  <c r="AI313" i="3"/>
  <c r="X413" i="3"/>
  <c r="T253" i="3"/>
  <c r="S313" i="3"/>
  <c r="D253" i="3"/>
  <c r="E253" i="3"/>
  <c r="E12" i="3"/>
  <c r="I469" i="3"/>
  <c r="X469" i="3"/>
  <c r="X97" i="3"/>
  <c r="D97" i="3"/>
  <c r="I97" i="3"/>
  <c r="E97" i="3"/>
  <c r="B102" i="3"/>
  <c r="AH101" i="3" s="1"/>
  <c r="AC97" i="3"/>
  <c r="AI97" i="3"/>
  <c r="E174" i="3"/>
  <c r="E176" i="3" s="1"/>
  <c r="J170" i="3"/>
  <c r="J172" i="3" s="1"/>
  <c r="E172" i="3"/>
  <c r="N97" i="3"/>
  <c r="N29" i="3"/>
  <c r="J29" i="3"/>
  <c r="T29" i="3"/>
  <c r="AH81" i="3"/>
  <c r="AC81" i="3"/>
  <c r="I81" i="3"/>
  <c r="AI81" i="3"/>
  <c r="S81" i="3"/>
  <c r="AD81" i="3"/>
  <c r="AD261" i="3"/>
  <c r="AB590" i="3"/>
  <c r="AB588" i="3"/>
  <c r="S590" i="3"/>
  <c r="S592" i="3" s="1"/>
  <c r="S588" i="3"/>
  <c r="T485" i="3"/>
  <c r="O485" i="3"/>
  <c r="S485" i="3"/>
  <c r="AA590" i="3"/>
  <c r="AA592" i="3" s="1"/>
  <c r="AG590" i="3"/>
  <c r="AG594" i="3" s="1"/>
  <c r="AG588" i="3"/>
  <c r="N472" i="3"/>
  <c r="X509" i="3"/>
  <c r="N509" i="3"/>
  <c r="AI509" i="3"/>
  <c r="Y509" i="3"/>
  <c r="D125" i="3"/>
  <c r="T509" i="3"/>
  <c r="I45" i="3"/>
  <c r="Y45" i="3"/>
  <c r="S173" i="3"/>
  <c r="T125" i="3"/>
  <c r="J469" i="3"/>
  <c r="S125" i="3"/>
  <c r="N9" i="3"/>
  <c r="O173" i="3"/>
  <c r="N316" i="3"/>
  <c r="N318" i="3"/>
  <c r="Y125" i="3"/>
  <c r="B618" i="3"/>
  <c r="D617" i="3" s="1"/>
  <c r="E617" i="3" s="1"/>
  <c r="F617" i="3" s="1"/>
  <c r="G617" i="3" s="1"/>
  <c r="H617" i="3" s="1"/>
  <c r="I617" i="3" s="1"/>
  <c r="J617" i="3" s="1"/>
  <c r="K617" i="3" s="1"/>
  <c r="L617" i="3" s="1"/>
  <c r="M617" i="3" s="1"/>
  <c r="N617" i="3" s="1"/>
  <c r="O617" i="3" s="1"/>
  <c r="P617" i="3" s="1"/>
  <c r="Q617" i="3" s="1"/>
  <c r="R617" i="3" s="1"/>
  <c r="S617" i="3" s="1"/>
  <c r="T617" i="3" s="1"/>
  <c r="U617" i="3" s="1"/>
  <c r="V617" i="3" s="1"/>
  <c r="W617" i="3" s="1"/>
  <c r="X617" i="3" s="1"/>
  <c r="Y617" i="3" s="1"/>
  <c r="Z617" i="3" s="1"/>
  <c r="AA617" i="3" s="1"/>
  <c r="AB617" i="3" s="1"/>
  <c r="AC617" i="3" s="1"/>
  <c r="AD617" i="3" s="1"/>
  <c r="AE617" i="3" s="1"/>
  <c r="AF617" i="3" s="1"/>
  <c r="AG617" i="3" s="1"/>
  <c r="AH617" i="3" s="1"/>
  <c r="AI617" i="3" s="1"/>
  <c r="D613" i="3"/>
  <c r="E613" i="3" s="1"/>
  <c r="F613" i="3" s="1"/>
  <c r="G613" i="3" s="1"/>
  <c r="H613" i="3" s="1"/>
  <c r="I613" i="3" s="1"/>
  <c r="J613" i="3" s="1"/>
  <c r="K613" i="3" s="1"/>
  <c r="L613" i="3" s="1"/>
  <c r="M613" i="3" s="1"/>
  <c r="N613" i="3" s="1"/>
  <c r="O613" i="3" s="1"/>
  <c r="P613" i="3" s="1"/>
  <c r="Q613" i="3" s="1"/>
  <c r="R613" i="3" s="1"/>
  <c r="S613" i="3" s="1"/>
  <c r="T613" i="3" s="1"/>
  <c r="U613" i="3" s="1"/>
  <c r="V613" i="3" s="1"/>
  <c r="W613" i="3" s="1"/>
  <c r="X613" i="3" s="1"/>
  <c r="Y613" i="3" s="1"/>
  <c r="Z613" i="3" s="1"/>
  <c r="AA613" i="3" s="1"/>
  <c r="AB613" i="3" s="1"/>
  <c r="AC613" i="3" s="1"/>
  <c r="AD613" i="3" s="1"/>
  <c r="AE613" i="3" s="1"/>
  <c r="AF613" i="3" s="1"/>
  <c r="AG613" i="3" s="1"/>
  <c r="AH613" i="3" s="1"/>
  <c r="AI613" i="3" s="1"/>
  <c r="I9" i="3"/>
  <c r="N393" i="3"/>
  <c r="S393" i="3"/>
  <c r="AD9" i="3"/>
  <c r="N65" i="3"/>
  <c r="X65" i="3"/>
  <c r="B70" i="3"/>
  <c r="I69" i="3" s="1"/>
  <c r="AH65" i="3"/>
  <c r="O65" i="3"/>
  <c r="AI65" i="3"/>
  <c r="D65" i="3"/>
  <c r="T65" i="3"/>
  <c r="J65" i="3"/>
  <c r="N125" i="3"/>
  <c r="E125" i="3"/>
  <c r="J125" i="3"/>
  <c r="O125" i="3"/>
  <c r="X125" i="3"/>
  <c r="AH125" i="3"/>
  <c r="I173" i="3"/>
  <c r="N173" i="3"/>
  <c r="T173" i="3"/>
  <c r="E173" i="3"/>
  <c r="AI45" i="3"/>
  <c r="E45" i="3"/>
  <c r="X45" i="3"/>
  <c r="AH45" i="3"/>
  <c r="E133" i="3"/>
  <c r="AH133" i="3"/>
  <c r="AD133" i="3"/>
  <c r="D133" i="3"/>
  <c r="AC125" i="3"/>
  <c r="J45" i="3"/>
  <c r="AC65" i="3"/>
  <c r="T97" i="3"/>
  <c r="N133" i="3"/>
  <c r="D312" i="3"/>
  <c r="I189" i="3"/>
  <c r="S221" i="3"/>
  <c r="B226" i="3"/>
  <c r="T221" i="3"/>
  <c r="D340" i="3"/>
  <c r="D342" i="3"/>
  <c r="D344" i="3"/>
  <c r="O509" i="3"/>
  <c r="D485" i="3"/>
  <c r="I65" i="3"/>
  <c r="O97" i="3"/>
  <c r="O133" i="3"/>
  <c r="J133" i="3"/>
  <c r="T241" i="3"/>
  <c r="E241" i="3"/>
  <c r="B246" i="3"/>
  <c r="D245" i="3" s="1"/>
  <c r="D241" i="3"/>
  <c r="U588" i="3"/>
  <c r="U590" i="3"/>
  <c r="U594" i="3" s="1"/>
  <c r="U592" i="3"/>
  <c r="T176" i="3"/>
  <c r="I253" i="3"/>
  <c r="I376" i="3"/>
  <c r="O186" i="3"/>
  <c r="AC588" i="3"/>
  <c r="AH588" i="3"/>
  <c r="AH590" i="3"/>
  <c r="AH594" i="3" s="1"/>
  <c r="AM590" i="3"/>
  <c r="AM592" i="3" s="1"/>
  <c r="AH378" i="3"/>
  <c r="AH380" i="3" s="1"/>
  <c r="AH376" i="3"/>
  <c r="D316" i="3"/>
  <c r="D318" i="3"/>
  <c r="D322" i="3" s="1"/>
  <c r="D324" i="3" s="1"/>
  <c r="T417" i="3"/>
  <c r="AI588" i="3"/>
  <c r="AI590" i="3"/>
  <c r="AN590" i="3" s="1"/>
  <c r="AN592" i="3" s="1"/>
  <c r="K588" i="3"/>
  <c r="K590" i="3"/>
  <c r="B546" i="3"/>
  <c r="B550" i="3" s="1"/>
  <c r="B566" i="3" s="1"/>
  <c r="D565" i="3" s="1"/>
  <c r="E565" i="3" s="1"/>
  <c r="F565" i="3" s="1"/>
  <c r="G565" i="3" s="1"/>
  <c r="H565" i="3" s="1"/>
  <c r="I565" i="3" s="1"/>
  <c r="J565" i="3" s="1"/>
  <c r="K565" i="3" s="1"/>
  <c r="L565" i="3" s="1"/>
  <c r="M565" i="3" s="1"/>
  <c r="N565" i="3" s="1"/>
  <c r="O565" i="3" s="1"/>
  <c r="P565" i="3" s="1"/>
  <c r="Q565" i="3" s="1"/>
  <c r="R565" i="3" s="1"/>
  <c r="S565" i="3" s="1"/>
  <c r="T565" i="3" s="1"/>
  <c r="U565" i="3" s="1"/>
  <c r="V565" i="3" s="1"/>
  <c r="W565" i="3" s="1"/>
  <c r="X565" i="3" s="1"/>
  <c r="Y565" i="3" s="1"/>
  <c r="Z565" i="3" s="1"/>
  <c r="AA565" i="3" s="1"/>
  <c r="AB565" i="3" s="1"/>
  <c r="AC565" i="3" s="1"/>
  <c r="AD565" i="3" s="1"/>
  <c r="AE565" i="3" s="1"/>
  <c r="AF565" i="3" s="1"/>
  <c r="AG565" i="3" s="1"/>
  <c r="AH565" i="3" s="1"/>
  <c r="AI565" i="3" s="1"/>
  <c r="D537" i="3"/>
  <c r="E537" i="3" s="1"/>
  <c r="F537" i="3" s="1"/>
  <c r="G537" i="3" s="1"/>
  <c r="H537" i="3" s="1"/>
  <c r="I537" i="3" s="1"/>
  <c r="J537" i="3" s="1"/>
  <c r="K537" i="3" s="1"/>
  <c r="L537" i="3" s="1"/>
  <c r="M537" i="3" s="1"/>
  <c r="N537" i="3" s="1"/>
  <c r="O537" i="3" s="1"/>
  <c r="P537" i="3" s="1"/>
  <c r="Q537" i="3" s="1"/>
  <c r="R537" i="3" s="1"/>
  <c r="S537" i="3" s="1"/>
  <c r="T537" i="3" s="1"/>
  <c r="U537" i="3" s="1"/>
  <c r="V537" i="3" s="1"/>
  <c r="W537" i="3" s="1"/>
  <c r="X537" i="3" s="1"/>
  <c r="Y537" i="3" s="1"/>
  <c r="Z537" i="3" s="1"/>
  <c r="AA537" i="3" s="1"/>
  <c r="AB537" i="3" s="1"/>
  <c r="AC537" i="3" s="1"/>
  <c r="AD537" i="3" s="1"/>
  <c r="AE537" i="3" s="1"/>
  <c r="AF537" i="3" s="1"/>
  <c r="AG537" i="3" s="1"/>
  <c r="AH537" i="3" s="1"/>
  <c r="AI537" i="3" s="1"/>
  <c r="S437" i="3"/>
  <c r="O437" i="3"/>
  <c r="N437" i="3"/>
  <c r="AI101" i="3"/>
  <c r="S101" i="3"/>
  <c r="O101" i="3"/>
  <c r="X590" i="3"/>
  <c r="X592" i="3" s="1"/>
  <c r="X588" i="3"/>
  <c r="S318" i="3"/>
  <c r="S320" i="3" s="1"/>
  <c r="S316" i="3"/>
  <c r="X14" i="3"/>
  <c r="E478" i="3"/>
  <c r="E480" i="3" s="1"/>
  <c r="E472" i="3"/>
  <c r="X376" i="3"/>
  <c r="T182" i="3"/>
  <c r="T180" i="3"/>
  <c r="X29" i="3"/>
  <c r="S29" i="3"/>
  <c r="AD29" i="3"/>
  <c r="AI29" i="3"/>
  <c r="AH29" i="3"/>
  <c r="O29" i="3"/>
  <c r="D29" i="3"/>
  <c r="B34" i="3"/>
  <c r="AH33" i="3" s="1"/>
  <c r="E29" i="3"/>
  <c r="I29" i="3"/>
  <c r="Y29" i="3"/>
  <c r="AG509" i="3"/>
  <c r="I509" i="3"/>
  <c r="E509" i="3"/>
  <c r="D393" i="3"/>
  <c r="J393" i="3"/>
  <c r="O393" i="3"/>
  <c r="AC393" i="3"/>
  <c r="Y314" i="3"/>
  <c r="Y312" i="3"/>
  <c r="O590" i="3"/>
  <c r="O594" i="3" s="1"/>
  <c r="O588" i="3"/>
  <c r="AI413" i="3"/>
  <c r="N413" i="3"/>
  <c r="S413" i="3"/>
  <c r="AD485" i="3"/>
  <c r="I485" i="3"/>
  <c r="AH485" i="3"/>
  <c r="E485" i="3"/>
  <c r="AI485" i="3"/>
  <c r="J485" i="3"/>
  <c r="N485" i="3"/>
  <c r="N261" i="3"/>
  <c r="O261" i="3" s="1"/>
  <c r="X261" i="3"/>
  <c r="D261" i="3"/>
  <c r="E261" i="3" s="1"/>
  <c r="D180" i="3"/>
  <c r="D182" i="3"/>
  <c r="D186" i="3" s="1"/>
  <c r="O22" i="3"/>
  <c r="O176" i="3"/>
  <c r="AC314" i="3"/>
  <c r="AD337" i="3"/>
  <c r="D337" i="3"/>
  <c r="X9" i="3"/>
  <c r="J9" i="3"/>
  <c r="D9" i="3"/>
  <c r="AH9" i="3"/>
  <c r="X141" i="3"/>
  <c r="N141" i="3"/>
  <c r="S141" i="3"/>
  <c r="E141" i="3"/>
  <c r="I141" i="3"/>
  <c r="B178" i="3"/>
  <c r="N177" i="3" s="1"/>
  <c r="J173" i="3"/>
  <c r="T590" i="3"/>
  <c r="T594" i="3" s="1"/>
  <c r="T588" i="3"/>
  <c r="AC45" i="3"/>
  <c r="B50" i="3"/>
  <c r="T49" i="3" s="1"/>
  <c r="AD45" i="3"/>
  <c r="Y133" i="3"/>
  <c r="X133" i="3"/>
  <c r="AC133" i="3"/>
  <c r="AI133" i="3"/>
  <c r="T133" i="3"/>
  <c r="S133" i="3"/>
  <c r="E85" i="3"/>
  <c r="O317" i="3"/>
  <c r="N317" i="3"/>
  <c r="Y317" i="3"/>
  <c r="P594" i="3"/>
  <c r="P596" i="3" s="1"/>
  <c r="Y101" i="3"/>
  <c r="I101" i="3"/>
  <c r="D101" i="3"/>
  <c r="AD486" i="3"/>
  <c r="AD480" i="3"/>
  <c r="T101" i="3"/>
  <c r="X101" i="3"/>
  <c r="B106" i="3"/>
  <c r="Y105" i="3" s="1"/>
  <c r="AG592" i="3"/>
  <c r="I382" i="3"/>
  <c r="I317" i="3"/>
  <c r="D317" i="3"/>
  <c r="T317" i="3"/>
  <c r="E317" i="3"/>
  <c r="X317" i="3"/>
  <c r="AH317" i="3"/>
  <c r="AD317" i="3"/>
  <c r="E417" i="3"/>
  <c r="AI317" i="3"/>
  <c r="S317" i="3"/>
  <c r="AD417" i="3"/>
  <c r="B322" i="3"/>
  <c r="D321" i="3" s="1"/>
  <c r="O321" i="3"/>
  <c r="I417" i="3"/>
  <c r="AC317" i="3"/>
  <c r="AD69" i="3"/>
  <c r="S594" i="3"/>
  <c r="N101" i="3"/>
  <c r="E101" i="3"/>
  <c r="J174" i="3"/>
  <c r="J176" i="3" s="1"/>
  <c r="AB594" i="3"/>
  <c r="AB592" i="3"/>
  <c r="J101" i="3"/>
  <c r="S322" i="3"/>
  <c r="S324" i="3" s="1"/>
  <c r="T105" i="3"/>
  <c r="AH49" i="3"/>
  <c r="AC49" i="3"/>
  <c r="D49" i="3"/>
  <c r="J49" i="3"/>
  <c r="AI49" i="3"/>
  <c r="Y49" i="3"/>
  <c r="S177" i="3"/>
  <c r="AC316" i="3"/>
  <c r="AC318" i="3"/>
  <c r="AC322" i="3" s="1"/>
  <c r="AC324" i="3" s="1"/>
  <c r="K592" i="3"/>
  <c r="K594" i="3"/>
  <c r="T184" i="3"/>
  <c r="T186" i="3"/>
  <c r="T188" i="3" s="1"/>
  <c r="T592" i="3"/>
  <c r="AH105" i="3"/>
  <c r="AC105" i="3"/>
  <c r="E321" i="3"/>
  <c r="J105" i="3"/>
  <c r="AI105" i="3"/>
  <c r="AH321" i="3"/>
  <c r="Y321" i="3"/>
  <c r="AI321" i="3"/>
  <c r="T321" i="3"/>
  <c r="Y384" i="3" l="1"/>
  <c r="Y386" i="3"/>
  <c r="Y388" i="3" s="1"/>
  <c r="I22" i="3"/>
  <c r="I16" i="3"/>
  <c r="X312" i="3"/>
  <c r="I590" i="3"/>
  <c r="J588" i="3"/>
  <c r="AF590" i="3"/>
  <c r="X472" i="3"/>
  <c r="T30" i="3"/>
  <c r="D376" i="3"/>
  <c r="AD489" i="3"/>
  <c r="AC321" i="3"/>
  <c r="AD321" i="3"/>
  <c r="I12" i="3"/>
  <c r="B498" i="3"/>
  <c r="Y478" i="3"/>
  <c r="Y486" i="3" s="1"/>
  <c r="Y490" i="3" s="1"/>
  <c r="Y492" i="3" s="1"/>
  <c r="J12" i="3"/>
  <c r="J178" i="3"/>
  <c r="X594" i="3"/>
  <c r="D489" i="3"/>
  <c r="N105" i="3"/>
  <c r="AH592" i="3"/>
  <c r="AI592" i="3"/>
  <c r="AC320" i="3"/>
  <c r="N321" i="3"/>
  <c r="E105" i="3"/>
  <c r="D184" i="3"/>
  <c r="X321" i="3"/>
  <c r="P602" i="3"/>
  <c r="X49" i="3"/>
  <c r="I49" i="3"/>
  <c r="J26" i="3"/>
  <c r="S489" i="3"/>
  <c r="AH489" i="3"/>
  <c r="Y489" i="3"/>
  <c r="I478" i="3"/>
  <c r="I480" i="3" s="1"/>
  <c r="J437" i="3"/>
  <c r="E340" i="3"/>
  <c r="B462" i="3"/>
  <c r="Q588" i="3"/>
  <c r="I178" i="3"/>
  <c r="N376" i="3"/>
  <c r="J321" i="3"/>
  <c r="O489" i="3"/>
  <c r="I321" i="3"/>
  <c r="D105" i="3"/>
  <c r="S321" i="3"/>
  <c r="N49" i="3"/>
  <c r="S105" i="3"/>
  <c r="B250" i="3"/>
  <c r="I249" i="3" s="1"/>
  <c r="N489" i="3"/>
  <c r="T489" i="3"/>
  <c r="E178" i="3"/>
  <c r="X437" i="3"/>
  <c r="J486" i="3"/>
  <c r="J490" i="3" s="1"/>
  <c r="E312" i="3"/>
  <c r="AI382" i="3"/>
  <c r="AI34" i="3"/>
  <c r="AI32" i="3"/>
  <c r="N16" i="3"/>
  <c r="N22" i="3"/>
  <c r="AG602" i="3"/>
  <c r="AG604" i="3" s="1"/>
  <c r="AG596" i="3"/>
  <c r="N180" i="3"/>
  <c r="N182" i="3"/>
  <c r="Y381" i="3"/>
  <c r="AC381" i="3"/>
  <c r="E381" i="3"/>
  <c r="AH602" i="3"/>
  <c r="AH610" i="3" s="1"/>
  <c r="AH596" i="3"/>
  <c r="Q592" i="3"/>
  <c r="Q594" i="3"/>
  <c r="E22" i="3"/>
  <c r="E26" i="3" s="1"/>
  <c r="E16" i="3"/>
  <c r="D657" i="3"/>
  <c r="E657" i="3" s="1"/>
  <c r="F657" i="3" s="1"/>
  <c r="G657" i="3" s="1"/>
  <c r="H657" i="3" s="1"/>
  <c r="I657" i="3" s="1"/>
  <c r="J657" i="3" s="1"/>
  <c r="K657" i="3" s="1"/>
  <c r="L657" i="3" s="1"/>
  <c r="M657" i="3" s="1"/>
  <c r="N657" i="3" s="1"/>
  <c r="O657" i="3" s="1"/>
  <c r="P657" i="3" s="1"/>
  <c r="Q657" i="3" s="1"/>
  <c r="R657" i="3" s="1"/>
  <c r="S657" i="3" s="1"/>
  <c r="T657" i="3" s="1"/>
  <c r="U657" i="3" s="1"/>
  <c r="V657" i="3" s="1"/>
  <c r="W657" i="3" s="1"/>
  <c r="X657" i="3" s="1"/>
  <c r="Y657" i="3" s="1"/>
  <c r="Z657" i="3" s="1"/>
  <c r="AA657" i="3" s="1"/>
  <c r="AB657" i="3" s="1"/>
  <c r="AC657" i="3" s="1"/>
  <c r="AD657" i="3" s="1"/>
  <c r="AE657" i="3" s="1"/>
  <c r="AF657" i="3" s="1"/>
  <c r="AG657" i="3" s="1"/>
  <c r="AH657" i="3" s="1"/>
  <c r="AI657" i="3" s="1"/>
  <c r="B662" i="3"/>
  <c r="D661" i="3" s="1"/>
  <c r="E661" i="3" s="1"/>
  <c r="F661" i="3" s="1"/>
  <c r="G661" i="3" s="1"/>
  <c r="H661" i="3" s="1"/>
  <c r="I661" i="3" s="1"/>
  <c r="J661" i="3" s="1"/>
  <c r="K661" i="3" s="1"/>
  <c r="L661" i="3" s="1"/>
  <c r="M661" i="3" s="1"/>
  <c r="N661" i="3" s="1"/>
  <c r="O661" i="3" s="1"/>
  <c r="P661" i="3" s="1"/>
  <c r="Q661" i="3" s="1"/>
  <c r="R661" i="3" s="1"/>
  <c r="S661" i="3" s="1"/>
  <c r="T661" i="3" s="1"/>
  <c r="U661" i="3" s="1"/>
  <c r="V661" i="3" s="1"/>
  <c r="W661" i="3" s="1"/>
  <c r="X661" i="3" s="1"/>
  <c r="Y661" i="3" s="1"/>
  <c r="Z661" i="3" s="1"/>
  <c r="AA661" i="3" s="1"/>
  <c r="AB661" i="3" s="1"/>
  <c r="AC661" i="3" s="1"/>
  <c r="AD661" i="3" s="1"/>
  <c r="AE661" i="3" s="1"/>
  <c r="AF661" i="3" s="1"/>
  <c r="AG661" i="3" s="1"/>
  <c r="AH661" i="3" s="1"/>
  <c r="AI661" i="3" s="1"/>
  <c r="T249" i="3"/>
  <c r="I105" i="3"/>
  <c r="B38" i="3"/>
  <c r="AH37" i="3" s="1"/>
  <c r="AH382" i="3"/>
  <c r="AD49" i="3"/>
  <c r="AA594" i="3"/>
  <c r="X486" i="3"/>
  <c r="E69" i="3"/>
  <c r="AH417" i="3"/>
  <c r="AC101" i="3"/>
  <c r="S245" i="3"/>
  <c r="S9" i="3"/>
  <c r="T437" i="3"/>
  <c r="O417" i="3"/>
  <c r="Y14" i="3"/>
  <c r="I453" i="3"/>
  <c r="X453" i="3"/>
  <c r="O45" i="3"/>
  <c r="D33" i="3"/>
  <c r="O69" i="3"/>
  <c r="J69" i="3"/>
  <c r="B622" i="3"/>
  <c r="D621" i="3" s="1"/>
  <c r="E621" i="3" s="1"/>
  <c r="F621" i="3" s="1"/>
  <c r="G621" i="3" s="1"/>
  <c r="H621" i="3" s="1"/>
  <c r="I621" i="3" s="1"/>
  <c r="J621" i="3" s="1"/>
  <c r="K621" i="3" s="1"/>
  <c r="L621" i="3" s="1"/>
  <c r="M621" i="3" s="1"/>
  <c r="N621" i="3" s="1"/>
  <c r="O621" i="3" s="1"/>
  <c r="P621" i="3" s="1"/>
  <c r="Q621" i="3" s="1"/>
  <c r="R621" i="3" s="1"/>
  <c r="S621" i="3" s="1"/>
  <c r="T621" i="3" s="1"/>
  <c r="U621" i="3" s="1"/>
  <c r="V621" i="3" s="1"/>
  <c r="W621" i="3" s="1"/>
  <c r="X621" i="3" s="1"/>
  <c r="Y621" i="3" s="1"/>
  <c r="Z621" i="3" s="1"/>
  <c r="AA621" i="3" s="1"/>
  <c r="AB621" i="3" s="1"/>
  <c r="AC621" i="3" s="1"/>
  <c r="AD621" i="3" s="1"/>
  <c r="AE621" i="3" s="1"/>
  <c r="AF621" i="3" s="1"/>
  <c r="AG621" i="3" s="1"/>
  <c r="AH621" i="3" s="1"/>
  <c r="AI621" i="3" s="1"/>
  <c r="I314" i="3"/>
  <c r="M590" i="3"/>
  <c r="AC9" i="3"/>
  <c r="S30" i="3"/>
  <c r="AI33" i="3"/>
  <c r="D653" i="3"/>
  <c r="E653" i="3" s="1"/>
  <c r="F653" i="3" s="1"/>
  <c r="G653" i="3" s="1"/>
  <c r="H653" i="3" s="1"/>
  <c r="I653" i="3" s="1"/>
  <c r="J653" i="3" s="1"/>
  <c r="K653" i="3" s="1"/>
  <c r="L653" i="3" s="1"/>
  <c r="M653" i="3" s="1"/>
  <c r="N653" i="3" s="1"/>
  <c r="O653" i="3" s="1"/>
  <c r="P653" i="3" s="1"/>
  <c r="Q653" i="3" s="1"/>
  <c r="R653" i="3" s="1"/>
  <c r="S653" i="3" s="1"/>
  <c r="T653" i="3" s="1"/>
  <c r="U653" i="3" s="1"/>
  <c r="V653" i="3" s="1"/>
  <c r="W653" i="3" s="1"/>
  <c r="X653" i="3" s="1"/>
  <c r="Y653" i="3" s="1"/>
  <c r="Z653" i="3" s="1"/>
  <c r="AA653" i="3" s="1"/>
  <c r="AB653" i="3" s="1"/>
  <c r="AC653" i="3" s="1"/>
  <c r="AD653" i="3" s="1"/>
  <c r="AE653" i="3" s="1"/>
  <c r="AF653" i="3" s="1"/>
  <c r="AG653" i="3" s="1"/>
  <c r="AH653" i="3" s="1"/>
  <c r="AI653" i="3" s="1"/>
  <c r="Y33" i="3"/>
  <c r="S69" i="3"/>
  <c r="X105" i="3"/>
  <c r="E33" i="3"/>
  <c r="D320" i="3"/>
  <c r="B54" i="3"/>
  <c r="D53" i="3" s="1"/>
  <c r="S49" i="3"/>
  <c r="J245" i="3"/>
  <c r="O245" i="3"/>
  <c r="D69" i="3"/>
  <c r="AC417" i="3"/>
  <c r="T245" i="3"/>
  <c r="S417" i="3"/>
  <c r="Y9" i="3"/>
  <c r="I437" i="3"/>
  <c r="O378" i="3"/>
  <c r="D478" i="3"/>
  <c r="D382" i="3"/>
  <c r="AH30" i="3"/>
  <c r="AH32" i="3" s="1"/>
  <c r="S453" i="3"/>
  <c r="AD472" i="3"/>
  <c r="AD378" i="3"/>
  <c r="AI28" i="3"/>
  <c r="O314" i="3"/>
  <c r="S249" i="3"/>
  <c r="N453" i="3"/>
  <c r="X33" i="3"/>
  <c r="AI594" i="3"/>
  <c r="O49" i="3"/>
  <c r="AD105" i="3"/>
  <c r="N245" i="3"/>
  <c r="Y69" i="3"/>
  <c r="J417" i="3"/>
  <c r="B14" i="3"/>
  <c r="AI437" i="3"/>
  <c r="E453" i="3"/>
  <c r="J33" i="3"/>
  <c r="T69" i="3"/>
  <c r="J488" i="3"/>
  <c r="Y453" i="3"/>
  <c r="T453" i="3"/>
  <c r="Z590" i="3"/>
  <c r="Z594" i="3" s="1"/>
  <c r="Y390" i="3"/>
  <c r="T177" i="3"/>
  <c r="AI69" i="3"/>
  <c r="N69" i="3"/>
  <c r="O105" i="3"/>
  <c r="AI9" i="3"/>
  <c r="AD101" i="3"/>
  <c r="J453" i="3"/>
  <c r="J374" i="3"/>
  <c r="Y380" i="3"/>
  <c r="X69" i="3"/>
  <c r="E486" i="3"/>
  <c r="E488" i="3" s="1"/>
  <c r="B74" i="3"/>
  <c r="N73" i="3" s="1"/>
  <c r="E9" i="3"/>
  <c r="AD453" i="3"/>
  <c r="O33" i="3"/>
  <c r="T190" i="3"/>
  <c r="N249" i="3"/>
  <c r="D177" i="3"/>
  <c r="AC33" i="3"/>
  <c r="Y498" i="3"/>
  <c r="Y500" i="3" s="1"/>
  <c r="B182" i="3"/>
  <c r="D549" i="3"/>
  <c r="E549" i="3" s="1"/>
  <c r="F549" i="3" s="1"/>
  <c r="G549" i="3" s="1"/>
  <c r="H549" i="3" s="1"/>
  <c r="I549" i="3" s="1"/>
  <c r="J549" i="3" s="1"/>
  <c r="K549" i="3" s="1"/>
  <c r="L549" i="3" s="1"/>
  <c r="M549" i="3" s="1"/>
  <c r="N549" i="3" s="1"/>
  <c r="O549" i="3" s="1"/>
  <c r="P549" i="3" s="1"/>
  <c r="Q549" i="3" s="1"/>
  <c r="R549" i="3" s="1"/>
  <c r="S549" i="3" s="1"/>
  <c r="T549" i="3" s="1"/>
  <c r="U549" i="3" s="1"/>
  <c r="V549" i="3" s="1"/>
  <c r="W549" i="3" s="1"/>
  <c r="X549" i="3" s="1"/>
  <c r="Y549" i="3" s="1"/>
  <c r="Z549" i="3" s="1"/>
  <c r="AA549" i="3" s="1"/>
  <c r="AB549" i="3" s="1"/>
  <c r="AC549" i="3" s="1"/>
  <c r="AD549" i="3" s="1"/>
  <c r="AE549" i="3" s="1"/>
  <c r="AF549" i="3" s="1"/>
  <c r="AG549" i="3" s="1"/>
  <c r="AH549" i="3" s="1"/>
  <c r="AI549" i="3" s="1"/>
  <c r="E49" i="3"/>
  <c r="O592" i="3"/>
  <c r="AC69" i="3"/>
  <c r="I245" i="3"/>
  <c r="N176" i="3"/>
  <c r="AH437" i="3"/>
  <c r="T9" i="3"/>
  <c r="AC437" i="3"/>
  <c r="AD437" i="3"/>
  <c r="B442" i="3"/>
  <c r="D437" i="3"/>
  <c r="AI453" i="3"/>
  <c r="AH69" i="3"/>
  <c r="Y488" i="3"/>
  <c r="AH453" i="3"/>
  <c r="O453" i="3"/>
  <c r="D453" i="3"/>
  <c r="D341" i="3"/>
  <c r="B350" i="3"/>
  <c r="E341" i="3"/>
  <c r="I341" i="3"/>
  <c r="J341" i="3"/>
  <c r="O26" i="3"/>
  <c r="O24" i="3"/>
  <c r="AI472" i="3"/>
  <c r="AI478" i="3"/>
  <c r="AH472" i="3"/>
  <c r="AI384" i="3"/>
  <c r="AI386" i="3"/>
  <c r="X490" i="3"/>
  <c r="X488" i="3"/>
  <c r="O73" i="3"/>
  <c r="AH480" i="3"/>
  <c r="AH486" i="3"/>
  <c r="S178" i="3"/>
  <c r="S176" i="3"/>
  <c r="X113" i="3"/>
  <c r="E113" i="3"/>
  <c r="AI113" i="3"/>
  <c r="Y113" i="3"/>
  <c r="AC113" i="3"/>
  <c r="B118" i="3"/>
  <c r="S113" i="3"/>
  <c r="I113" i="3"/>
  <c r="O113" i="3"/>
  <c r="T113" i="3"/>
  <c r="J113" i="3"/>
  <c r="N113" i="3"/>
  <c r="D113" i="3"/>
  <c r="AD113" i="3"/>
  <c r="AH113" i="3"/>
  <c r="J592" i="3"/>
  <c r="J594" i="3"/>
  <c r="D12" i="3"/>
  <c r="D14" i="3"/>
  <c r="X53" i="3"/>
  <c r="I386" i="3"/>
  <c r="I384" i="3"/>
  <c r="O225" i="3"/>
  <c r="T225" i="3"/>
  <c r="I225" i="3"/>
  <c r="N225" i="3"/>
  <c r="D225" i="3"/>
  <c r="E225" i="3"/>
  <c r="S225" i="3"/>
  <c r="J225" i="3"/>
  <c r="B230" i="3"/>
  <c r="S596" i="3"/>
  <c r="S602" i="3"/>
  <c r="I181" i="3"/>
  <c r="O181" i="3"/>
  <c r="O188" i="3"/>
  <c r="O190" i="3"/>
  <c r="T181" i="3"/>
  <c r="K602" i="3"/>
  <c r="K596" i="3"/>
  <c r="X382" i="3"/>
  <c r="Y316" i="3"/>
  <c r="Y318" i="3"/>
  <c r="D480" i="3"/>
  <c r="D486" i="3"/>
  <c r="E24" i="3"/>
  <c r="I180" i="3"/>
  <c r="I182" i="3"/>
  <c r="N322" i="3"/>
  <c r="N320" i="3"/>
  <c r="S472" i="3"/>
  <c r="S478" i="3"/>
  <c r="U596" i="3"/>
  <c r="U602" i="3"/>
  <c r="J28" i="3"/>
  <c r="J30" i="3"/>
  <c r="AH85" i="3"/>
  <c r="I85" i="3"/>
  <c r="X85" i="3"/>
  <c r="T85" i="3"/>
  <c r="Y85" i="3"/>
  <c r="S85" i="3"/>
  <c r="D85" i="3"/>
  <c r="O85" i="3"/>
  <c r="J85" i="3"/>
  <c r="N85" i="3"/>
  <c r="AD85" i="3"/>
  <c r="AI85" i="3"/>
  <c r="B90" i="3"/>
  <c r="AC472" i="3"/>
  <c r="AC478" i="3"/>
  <c r="I381" i="3"/>
  <c r="S381" i="3"/>
  <c r="B386" i="3"/>
  <c r="N381" i="3"/>
  <c r="AH381" i="3"/>
  <c r="AI381" i="3"/>
  <c r="T381" i="3"/>
  <c r="AD381" i="3"/>
  <c r="J381" i="3"/>
  <c r="O381" i="3"/>
  <c r="X381" i="3"/>
  <c r="D381" i="3"/>
  <c r="AB596" i="3"/>
  <c r="AB602" i="3"/>
  <c r="AD488" i="3"/>
  <c r="AD490" i="3"/>
  <c r="E182" i="3"/>
  <c r="E180" i="3"/>
  <c r="T312" i="3"/>
  <c r="T314" i="3"/>
  <c r="N337" i="3"/>
  <c r="E337" i="3"/>
  <c r="AI337" i="3"/>
  <c r="X337" i="3"/>
  <c r="S337" i="3"/>
  <c r="Y337" i="3"/>
  <c r="T337" i="3"/>
  <c r="I337" i="3"/>
  <c r="AH337" i="3"/>
  <c r="J337" i="3"/>
  <c r="O337" i="3"/>
  <c r="D589" i="3"/>
  <c r="E589" i="3" s="1"/>
  <c r="F589" i="3" s="1"/>
  <c r="G589" i="3" s="1"/>
  <c r="H589" i="3" s="1"/>
  <c r="B594" i="3"/>
  <c r="D593" i="3" s="1"/>
  <c r="E593" i="3" s="1"/>
  <c r="F593" i="3" s="1"/>
  <c r="G593" i="3" s="1"/>
  <c r="H593" i="3" s="1"/>
  <c r="I593" i="3" s="1"/>
  <c r="J593" i="3" s="1"/>
  <c r="K593" i="3" s="1"/>
  <c r="L593" i="3" s="1"/>
  <c r="M593" i="3" s="1"/>
  <c r="N593" i="3" s="1"/>
  <c r="O593" i="3" s="1"/>
  <c r="P593" i="3" s="1"/>
  <c r="Q593" i="3" s="1"/>
  <c r="R593" i="3" s="1"/>
  <c r="S593" i="3" s="1"/>
  <c r="T593" i="3" s="1"/>
  <c r="U593" i="3" s="1"/>
  <c r="V593" i="3" s="1"/>
  <c r="W593" i="3" s="1"/>
  <c r="X593" i="3" s="1"/>
  <c r="Y593" i="3" s="1"/>
  <c r="Z593" i="3" s="1"/>
  <c r="AA593" i="3" s="1"/>
  <c r="AB593" i="3" s="1"/>
  <c r="AC593" i="3" s="1"/>
  <c r="AD593" i="3" s="1"/>
  <c r="AE593" i="3" s="1"/>
  <c r="AF593" i="3" s="1"/>
  <c r="AG593" i="3" s="1"/>
  <c r="AH593" i="3" s="1"/>
  <c r="AI593" i="3" s="1"/>
  <c r="N590" i="3"/>
  <c r="N588" i="3"/>
  <c r="AI596" i="3"/>
  <c r="AI602" i="3"/>
  <c r="O596" i="3"/>
  <c r="O602" i="3"/>
  <c r="N380" i="3"/>
  <c r="N382" i="3"/>
  <c r="AC153" i="3"/>
  <c r="J153" i="3"/>
  <c r="O153" i="3"/>
  <c r="AD153" i="3"/>
  <c r="N153" i="3"/>
  <c r="I153" i="3"/>
  <c r="T153" i="3"/>
  <c r="E153" i="3"/>
  <c r="D153" i="3"/>
  <c r="AI153" i="3"/>
  <c r="Y153" i="3"/>
  <c r="X153" i="3"/>
  <c r="AH153" i="3"/>
  <c r="D205" i="3"/>
  <c r="T205" i="3"/>
  <c r="S205" i="3"/>
  <c r="E205" i="3"/>
  <c r="O205" i="3"/>
  <c r="B210" i="3"/>
  <c r="I205" i="3"/>
  <c r="J205" i="3"/>
  <c r="Y261" i="3"/>
  <c r="S261" i="3"/>
  <c r="AC261" i="3"/>
  <c r="T261" i="3"/>
  <c r="AI261" i="3"/>
  <c r="AH261" i="3"/>
  <c r="J316" i="3"/>
  <c r="J318" i="3"/>
  <c r="T596" i="3"/>
  <c r="T602" i="3"/>
  <c r="D249" i="3"/>
  <c r="J249" i="3"/>
  <c r="E249" i="3"/>
  <c r="O249" i="3"/>
  <c r="X16" i="3"/>
  <c r="X22" i="3"/>
  <c r="AD314" i="3"/>
  <c r="AD312" i="3"/>
  <c r="V590" i="3"/>
  <c r="V588" i="3"/>
  <c r="I26" i="3"/>
  <c r="I24" i="3"/>
  <c r="T33" i="3"/>
  <c r="N33" i="3"/>
  <c r="S33" i="3"/>
  <c r="I33" i="3"/>
  <c r="AD33" i="3"/>
  <c r="T488" i="3"/>
  <c r="T490" i="3"/>
  <c r="W592" i="3"/>
  <c r="W594" i="3"/>
  <c r="AD22" i="3"/>
  <c r="AD16" i="3"/>
  <c r="T376" i="3"/>
  <c r="T378" i="3"/>
  <c r="D190" i="3"/>
  <c r="D188" i="3"/>
  <c r="X316" i="3"/>
  <c r="X318" i="3"/>
  <c r="AC469" i="3"/>
  <c r="E469" i="3"/>
  <c r="AD469" i="3"/>
  <c r="O469" i="3"/>
  <c r="AI469" i="3"/>
  <c r="Y469" i="3"/>
  <c r="S469" i="3"/>
  <c r="N469" i="3"/>
  <c r="D469" i="3"/>
  <c r="AH469" i="3"/>
  <c r="AC594" i="3"/>
  <c r="AC592" i="3"/>
  <c r="E177" i="3"/>
  <c r="O177" i="3"/>
  <c r="J177" i="3"/>
  <c r="I177" i="3"/>
  <c r="B638" i="3"/>
  <c r="D629" i="3"/>
  <c r="E629" i="3" s="1"/>
  <c r="F629" i="3" s="1"/>
  <c r="G629" i="3" s="1"/>
  <c r="H629" i="3" s="1"/>
  <c r="I629" i="3" s="1"/>
  <c r="J629" i="3" s="1"/>
  <c r="K629" i="3" s="1"/>
  <c r="L629" i="3" s="1"/>
  <c r="M629" i="3" s="1"/>
  <c r="N629" i="3" s="1"/>
  <c r="O629" i="3" s="1"/>
  <c r="P629" i="3" s="1"/>
  <c r="Q629" i="3" s="1"/>
  <c r="R629" i="3" s="1"/>
  <c r="S629" i="3" s="1"/>
  <c r="T629" i="3" s="1"/>
  <c r="U629" i="3" s="1"/>
  <c r="V629" i="3" s="1"/>
  <c r="W629" i="3" s="1"/>
  <c r="X629" i="3" s="1"/>
  <c r="Y629" i="3" s="1"/>
  <c r="Z629" i="3" s="1"/>
  <c r="AA629" i="3" s="1"/>
  <c r="AB629" i="3" s="1"/>
  <c r="AC629" i="3" s="1"/>
  <c r="AD629" i="3" s="1"/>
  <c r="AE629" i="3" s="1"/>
  <c r="AF629" i="3" s="1"/>
  <c r="AG629" i="3" s="1"/>
  <c r="AH629" i="3" s="1"/>
  <c r="AI629" i="3" s="1"/>
  <c r="E378" i="3"/>
  <c r="E376" i="3"/>
  <c r="B194" i="3"/>
  <c r="E189" i="3"/>
  <c r="D189" i="3"/>
  <c r="N189" i="3"/>
  <c r="O189" i="3"/>
  <c r="J189" i="3"/>
  <c r="I413" i="3"/>
  <c r="AD413" i="3"/>
  <c r="O413" i="3"/>
  <c r="D413" i="3"/>
  <c r="Y413" i="3"/>
  <c r="E413" i="3"/>
  <c r="AC12" i="3"/>
  <c r="AC14" i="3"/>
  <c r="Y141" i="3"/>
  <c r="AI141" i="3"/>
  <c r="AH141" i="3"/>
  <c r="O141" i="3"/>
  <c r="AD141" i="3"/>
  <c r="T141" i="3"/>
  <c r="AE590" i="3"/>
  <c r="AE588" i="3"/>
  <c r="J489" i="3"/>
  <c r="AI489" i="3"/>
  <c r="AC489" i="3"/>
  <c r="X489" i="3"/>
  <c r="E489" i="3"/>
  <c r="Y417" i="3"/>
  <c r="B422" i="3"/>
  <c r="X417" i="3"/>
  <c r="D417" i="3"/>
  <c r="AI417" i="3"/>
  <c r="AC441" i="3"/>
  <c r="O441" i="3"/>
  <c r="I441" i="3"/>
  <c r="J441" i="3"/>
  <c r="N441" i="3"/>
  <c r="S441" i="3"/>
  <c r="B446" i="3"/>
  <c r="O478" i="3"/>
  <c r="N486" i="3"/>
  <c r="N480" i="3"/>
  <c r="S376" i="3"/>
  <c r="S378" i="3"/>
  <c r="I393" i="3"/>
  <c r="AH393" i="3"/>
  <c r="B398" i="3"/>
  <c r="AD393" i="3"/>
  <c r="X393" i="3"/>
  <c r="E316" i="3"/>
  <c r="E318" i="3"/>
  <c r="AI314" i="3"/>
  <c r="AD590" i="3"/>
  <c r="AD588" i="3"/>
  <c r="AC378" i="3"/>
  <c r="AC376" i="3"/>
  <c r="Y592" i="3"/>
  <c r="Y594" i="3"/>
  <c r="R590" i="3"/>
  <c r="R588" i="3"/>
  <c r="L588" i="3"/>
  <c r="L590" i="3"/>
  <c r="E245" i="3"/>
  <c r="X81" i="3"/>
  <c r="O81" i="3"/>
  <c r="AD97" i="3"/>
  <c r="S97" i="3"/>
  <c r="Y65" i="3"/>
  <c r="S65" i="3"/>
  <c r="S509" i="3"/>
  <c r="E437" i="3"/>
  <c r="AH314" i="3"/>
  <c r="J492" i="3" l="1"/>
  <c r="J498" i="3"/>
  <c r="P610" i="3"/>
  <c r="P604" i="3"/>
  <c r="AG610" i="3"/>
  <c r="E53" i="3"/>
  <c r="E490" i="3"/>
  <c r="E492" i="3" s="1"/>
  <c r="J53" i="3"/>
  <c r="X596" i="3"/>
  <c r="X602" i="3"/>
  <c r="I592" i="3"/>
  <c r="I594" i="3"/>
  <c r="AM602" i="3"/>
  <c r="AM604" i="3" s="1"/>
  <c r="AC53" i="3"/>
  <c r="J182" i="3"/>
  <c r="J180" i="3"/>
  <c r="AF592" i="3"/>
  <c r="AF594" i="3"/>
  <c r="B58" i="3"/>
  <c r="I486" i="3"/>
  <c r="I490" i="3" s="1"/>
  <c r="T34" i="3"/>
  <c r="T32" i="3"/>
  <c r="Y392" i="3"/>
  <c r="Y394" i="3"/>
  <c r="X73" i="3"/>
  <c r="S181" i="3"/>
  <c r="D181" i="3"/>
  <c r="D384" i="3"/>
  <c r="D386" i="3"/>
  <c r="N53" i="3"/>
  <c r="Y53" i="3"/>
  <c r="M594" i="3"/>
  <c r="M592" i="3"/>
  <c r="T37" i="3"/>
  <c r="I53" i="3"/>
  <c r="AC73" i="3"/>
  <c r="Y441" i="3"/>
  <c r="D441" i="3"/>
  <c r="AH441" i="3"/>
  <c r="AD441" i="3"/>
  <c r="T441" i="3"/>
  <c r="E441" i="3"/>
  <c r="AI441" i="3"/>
  <c r="X441" i="3"/>
  <c r="J376" i="3"/>
  <c r="J378" i="3"/>
  <c r="I318" i="3"/>
  <c r="I316" i="3"/>
  <c r="AH34" i="3"/>
  <c r="AH38" i="3" s="1"/>
  <c r="O37" i="3"/>
  <c r="I488" i="3"/>
  <c r="X37" i="3"/>
  <c r="T53" i="3"/>
  <c r="Y73" i="3"/>
  <c r="O382" i="3"/>
  <c r="O380" i="3"/>
  <c r="S73" i="3"/>
  <c r="AI36" i="3"/>
  <c r="AI38" i="3"/>
  <c r="I37" i="3"/>
  <c r="J181" i="3"/>
  <c r="AH53" i="3"/>
  <c r="AD73" i="3"/>
  <c r="E73" i="3"/>
  <c r="N186" i="3"/>
  <c r="N184" i="3"/>
  <c r="Z592" i="3"/>
  <c r="E181" i="3"/>
  <c r="AD53" i="3"/>
  <c r="S53" i="3"/>
  <c r="D73" i="3"/>
  <c r="T192" i="3"/>
  <c r="T194" i="3"/>
  <c r="N181" i="3"/>
  <c r="AH604" i="3"/>
  <c r="O53" i="3"/>
  <c r="AI73" i="3"/>
  <c r="Q596" i="3"/>
  <c r="Q602" i="3"/>
  <c r="I73" i="3"/>
  <c r="AH73" i="3"/>
  <c r="O318" i="3"/>
  <c r="O316" i="3"/>
  <c r="AA602" i="3"/>
  <c r="AA596" i="3"/>
  <c r="AI53" i="3"/>
  <c r="J73" i="3"/>
  <c r="AI13" i="3"/>
  <c r="AH13" i="3"/>
  <c r="T13" i="3"/>
  <c r="D13" i="3"/>
  <c r="J13" i="3"/>
  <c r="B22" i="3"/>
  <c r="N13" i="3"/>
  <c r="AD13" i="3"/>
  <c r="Y13" i="3"/>
  <c r="S13" i="3"/>
  <c r="I13" i="3"/>
  <c r="X13" i="3"/>
  <c r="O13" i="3"/>
  <c r="E13" i="3"/>
  <c r="AC13" i="3"/>
  <c r="AD380" i="3"/>
  <c r="AD382" i="3"/>
  <c r="AH384" i="3"/>
  <c r="AH386" i="3"/>
  <c r="N26" i="3"/>
  <c r="N24" i="3"/>
  <c r="Y22" i="3"/>
  <c r="Y16" i="3"/>
  <c r="N37" i="3"/>
  <c r="S37" i="3"/>
  <c r="AD37" i="3"/>
  <c r="AI37" i="3"/>
  <c r="J37" i="3"/>
  <c r="D37" i="3"/>
  <c r="E37" i="3"/>
  <c r="Y37" i="3"/>
  <c r="AC37" i="3"/>
  <c r="T73" i="3"/>
  <c r="S32" i="3"/>
  <c r="S34" i="3"/>
  <c r="N89" i="3"/>
  <c r="I89" i="3"/>
  <c r="J89" i="3"/>
  <c r="S89" i="3"/>
  <c r="T89" i="3"/>
  <c r="E89" i="3"/>
  <c r="D89" i="3"/>
  <c r="AI89" i="3"/>
  <c r="O89" i="3"/>
  <c r="AD89" i="3"/>
  <c r="AC89" i="3"/>
  <c r="AH89" i="3"/>
  <c r="Y89" i="3"/>
  <c r="X89" i="3"/>
  <c r="E28" i="3"/>
  <c r="E30" i="3"/>
  <c r="X386" i="3"/>
  <c r="X384" i="3"/>
  <c r="D22" i="3"/>
  <c r="D16" i="3"/>
  <c r="AI388" i="3"/>
  <c r="AI390" i="3"/>
  <c r="AC382" i="3"/>
  <c r="AC380" i="3"/>
  <c r="N490" i="3"/>
  <c r="N488" i="3"/>
  <c r="AC596" i="3"/>
  <c r="AC602" i="3"/>
  <c r="T209" i="3"/>
  <c r="D209" i="3"/>
  <c r="J209" i="3"/>
  <c r="B214" i="3"/>
  <c r="E209" i="3"/>
  <c r="I209" i="3"/>
  <c r="N209" i="3"/>
  <c r="S209" i="3"/>
  <c r="O209" i="3"/>
  <c r="AB604" i="3"/>
  <c r="AB610" i="3"/>
  <c r="S480" i="3"/>
  <c r="S486" i="3"/>
  <c r="D490" i="3"/>
  <c r="D488" i="3"/>
  <c r="L592" i="3"/>
  <c r="L594" i="3"/>
  <c r="O480" i="3"/>
  <c r="O486" i="3"/>
  <c r="S193" i="3"/>
  <c r="E193" i="3"/>
  <c r="N193" i="3"/>
  <c r="J193" i="3"/>
  <c r="B198" i="3"/>
  <c r="I193" i="3"/>
  <c r="O193" i="3"/>
  <c r="D193" i="3"/>
  <c r="T193" i="3"/>
  <c r="V592" i="3"/>
  <c r="V594" i="3"/>
  <c r="AG614" i="3"/>
  <c r="AG612" i="3"/>
  <c r="Z596" i="3"/>
  <c r="Z602" i="3"/>
  <c r="J229" i="3"/>
  <c r="O229" i="3"/>
  <c r="E229" i="3"/>
  <c r="I229" i="3"/>
  <c r="T229" i="3"/>
  <c r="N229" i="3"/>
  <c r="D229" i="3"/>
  <c r="B234" i="3"/>
  <c r="S229" i="3"/>
  <c r="AE594" i="3"/>
  <c r="AE592" i="3"/>
  <c r="O610" i="3"/>
  <c r="O604" i="3"/>
  <c r="AH316" i="3"/>
  <c r="AH318" i="3"/>
  <c r="T382" i="3"/>
  <c r="T380" i="3"/>
  <c r="AI604" i="3"/>
  <c r="AI610" i="3"/>
  <c r="AN602" i="3"/>
  <c r="AN604" i="3" s="1"/>
  <c r="AC480" i="3"/>
  <c r="AC486" i="3"/>
  <c r="K604" i="3"/>
  <c r="K610" i="3"/>
  <c r="J596" i="3"/>
  <c r="J602" i="3"/>
  <c r="E397" i="3"/>
  <c r="AH397" i="3"/>
  <c r="J397" i="3"/>
  <c r="T397" i="3"/>
  <c r="O397" i="3"/>
  <c r="X397" i="3"/>
  <c r="AI397" i="3"/>
  <c r="Q397" i="3"/>
  <c r="B402" i="3"/>
  <c r="AC397" i="3"/>
  <c r="D397" i="3"/>
  <c r="N397" i="3"/>
  <c r="S397" i="3"/>
  <c r="AD397" i="3"/>
  <c r="Y397" i="3"/>
  <c r="P397" i="3"/>
  <c r="R397" i="3"/>
  <c r="I397" i="3"/>
  <c r="AH445" i="3"/>
  <c r="X445" i="3"/>
  <c r="I445" i="3"/>
  <c r="AD445" i="3"/>
  <c r="N445" i="3"/>
  <c r="E445" i="3"/>
  <c r="T445" i="3"/>
  <c r="AC445" i="3"/>
  <c r="AI445" i="3"/>
  <c r="J445" i="3"/>
  <c r="O445" i="3"/>
  <c r="S445" i="3"/>
  <c r="Y445" i="3"/>
  <c r="D445" i="3"/>
  <c r="AD24" i="3"/>
  <c r="AD26" i="3"/>
  <c r="N592" i="3"/>
  <c r="N594" i="3"/>
  <c r="T316" i="3"/>
  <c r="T318" i="3"/>
  <c r="S610" i="3"/>
  <c r="S604" i="3"/>
  <c r="I390" i="3"/>
  <c r="I388" i="3"/>
  <c r="D57" i="3"/>
  <c r="AI57" i="3"/>
  <c r="I57" i="3"/>
  <c r="Y57" i="3"/>
  <c r="S57" i="3"/>
  <c r="O57" i="3"/>
  <c r="E57" i="3"/>
  <c r="AD57" i="3"/>
  <c r="J57" i="3"/>
  <c r="X57" i="3"/>
  <c r="T57" i="3"/>
  <c r="AC57" i="3"/>
  <c r="AH57" i="3"/>
  <c r="N57" i="3"/>
  <c r="AI486" i="3"/>
  <c r="AI480" i="3"/>
  <c r="E382" i="3"/>
  <c r="E380" i="3"/>
  <c r="X320" i="3"/>
  <c r="X322" i="3"/>
  <c r="X324" i="3" s="1"/>
  <c r="W602" i="3"/>
  <c r="W596" i="3"/>
  <c r="AD316" i="3"/>
  <c r="AD318" i="3"/>
  <c r="N384" i="3"/>
  <c r="N386" i="3"/>
  <c r="N330" i="3"/>
  <c r="N332" i="3" s="1"/>
  <c r="N324" i="3"/>
  <c r="Y322" i="3"/>
  <c r="Y324" i="3" s="1"/>
  <c r="Y320" i="3"/>
  <c r="O192" i="3"/>
  <c r="O194" i="3"/>
  <c r="X349" i="3"/>
  <c r="Y349" i="3"/>
  <c r="AC349" i="3"/>
  <c r="AI349" i="3"/>
  <c r="AH349" i="3"/>
  <c r="AD349" i="3"/>
  <c r="R594" i="3"/>
  <c r="R592" i="3"/>
  <c r="AD594" i="3"/>
  <c r="AD592" i="3"/>
  <c r="AI421" i="3"/>
  <c r="E421" i="3"/>
  <c r="J421" i="3"/>
  <c r="Y421" i="3"/>
  <c r="AD421" i="3"/>
  <c r="X421" i="3"/>
  <c r="AC421" i="3"/>
  <c r="N421" i="3"/>
  <c r="AH421" i="3"/>
  <c r="S421" i="3"/>
  <c r="D421" i="3"/>
  <c r="O421" i="3"/>
  <c r="I421" i="3"/>
  <c r="T421" i="3"/>
  <c r="AC22" i="3"/>
  <c r="AC16" i="3"/>
  <c r="T610" i="3"/>
  <c r="T604" i="3"/>
  <c r="J32" i="3"/>
  <c r="J34" i="3"/>
  <c r="I184" i="3"/>
  <c r="I186" i="3"/>
  <c r="X492" i="3"/>
  <c r="X498" i="3"/>
  <c r="X500" i="3" s="1"/>
  <c r="Y602" i="3"/>
  <c r="Y596" i="3"/>
  <c r="AI318" i="3"/>
  <c r="AI316" i="3"/>
  <c r="S380" i="3"/>
  <c r="S382" i="3"/>
  <c r="D637" i="3"/>
  <c r="E637" i="3" s="1"/>
  <c r="F637" i="3" s="1"/>
  <c r="G637" i="3" s="1"/>
  <c r="H637" i="3" s="1"/>
  <c r="I637" i="3" s="1"/>
  <c r="J637" i="3" s="1"/>
  <c r="K637" i="3" s="1"/>
  <c r="L637" i="3" s="1"/>
  <c r="M637" i="3" s="1"/>
  <c r="N637" i="3" s="1"/>
  <c r="O637" i="3" s="1"/>
  <c r="P637" i="3" s="1"/>
  <c r="Q637" i="3" s="1"/>
  <c r="R637" i="3" s="1"/>
  <c r="S637" i="3" s="1"/>
  <c r="T637" i="3" s="1"/>
  <c r="U637" i="3" s="1"/>
  <c r="V637" i="3" s="1"/>
  <c r="W637" i="3" s="1"/>
  <c r="X637" i="3" s="1"/>
  <c r="Y637" i="3" s="1"/>
  <c r="Z637" i="3" s="1"/>
  <c r="AA637" i="3" s="1"/>
  <c r="AB637" i="3" s="1"/>
  <c r="AC637" i="3" s="1"/>
  <c r="AD637" i="3" s="1"/>
  <c r="AE637" i="3" s="1"/>
  <c r="AF637" i="3" s="1"/>
  <c r="AG637" i="3" s="1"/>
  <c r="AH637" i="3" s="1"/>
  <c r="AI637" i="3" s="1"/>
  <c r="B642" i="3"/>
  <c r="D641" i="3" s="1"/>
  <c r="E641" i="3" s="1"/>
  <c r="F641" i="3" s="1"/>
  <c r="G641" i="3" s="1"/>
  <c r="H641" i="3" s="1"/>
  <c r="I641" i="3" s="1"/>
  <c r="J641" i="3" s="1"/>
  <c r="K641" i="3" s="1"/>
  <c r="L641" i="3" s="1"/>
  <c r="M641" i="3" s="1"/>
  <c r="N641" i="3" s="1"/>
  <c r="O641" i="3" s="1"/>
  <c r="P641" i="3" s="1"/>
  <c r="Q641" i="3" s="1"/>
  <c r="R641" i="3" s="1"/>
  <c r="S641" i="3" s="1"/>
  <c r="T641" i="3" s="1"/>
  <c r="U641" i="3" s="1"/>
  <c r="V641" i="3" s="1"/>
  <c r="W641" i="3" s="1"/>
  <c r="X641" i="3" s="1"/>
  <c r="Y641" i="3" s="1"/>
  <c r="Z641" i="3" s="1"/>
  <c r="AA641" i="3" s="1"/>
  <c r="AB641" i="3" s="1"/>
  <c r="AC641" i="3" s="1"/>
  <c r="AD641" i="3" s="1"/>
  <c r="AE641" i="3" s="1"/>
  <c r="AF641" i="3" s="1"/>
  <c r="AG641" i="3" s="1"/>
  <c r="AH641" i="3" s="1"/>
  <c r="AI641" i="3" s="1"/>
  <c r="T498" i="3"/>
  <c r="T492" i="3"/>
  <c r="I28" i="3"/>
  <c r="I30" i="3"/>
  <c r="E184" i="3"/>
  <c r="E186" i="3"/>
  <c r="E498" i="3"/>
  <c r="S180" i="3"/>
  <c r="S182" i="3"/>
  <c r="O30" i="3"/>
  <c r="O28" i="3"/>
  <c r="E322" i="3"/>
  <c r="E324" i="3" s="1"/>
  <c r="E320" i="3"/>
  <c r="AH36" i="3"/>
  <c r="D192" i="3"/>
  <c r="D194" i="3"/>
  <c r="X24" i="3"/>
  <c r="X26" i="3"/>
  <c r="J320" i="3"/>
  <c r="J322" i="3"/>
  <c r="AD498" i="3"/>
  <c r="AD500" i="3" s="1"/>
  <c r="AD492" i="3"/>
  <c r="T385" i="3"/>
  <c r="E385" i="3"/>
  <c r="Y385" i="3"/>
  <c r="AH385" i="3"/>
  <c r="O385" i="3"/>
  <c r="AI385" i="3"/>
  <c r="D385" i="3"/>
  <c r="J385" i="3"/>
  <c r="I385" i="3"/>
  <c r="X385" i="3"/>
  <c r="AC385" i="3"/>
  <c r="N385" i="3"/>
  <c r="S385" i="3"/>
  <c r="AD385" i="3"/>
  <c r="U610" i="3"/>
  <c r="U604" i="3"/>
  <c r="AH612" i="3"/>
  <c r="AH614" i="3"/>
  <c r="T117" i="3"/>
  <c r="E117" i="3"/>
  <c r="AI117" i="3"/>
  <c r="AH117" i="3"/>
  <c r="J117" i="3"/>
  <c r="X117" i="3"/>
  <c r="Y117" i="3"/>
  <c r="AC117" i="3"/>
  <c r="D117" i="3"/>
  <c r="I117" i="3"/>
  <c r="S117" i="3"/>
  <c r="N117" i="3"/>
  <c r="O117" i="3"/>
  <c r="AD117" i="3"/>
  <c r="AH490" i="3"/>
  <c r="AH488" i="3"/>
  <c r="J186" i="3" l="1"/>
  <c r="J184" i="3"/>
  <c r="T36" i="3"/>
  <c r="T38" i="3"/>
  <c r="I602" i="3"/>
  <c r="I596" i="3"/>
  <c r="P612" i="3"/>
  <c r="P614" i="3"/>
  <c r="AF596" i="3"/>
  <c r="AF602" i="3"/>
  <c r="X604" i="3"/>
  <c r="X610" i="3"/>
  <c r="J506" i="3"/>
  <c r="J500" i="3"/>
  <c r="AD386" i="3"/>
  <c r="AD384" i="3"/>
  <c r="S38" i="3"/>
  <c r="S36" i="3"/>
  <c r="N188" i="3"/>
  <c r="N190" i="3"/>
  <c r="J380" i="3"/>
  <c r="J382" i="3"/>
  <c r="O384" i="3"/>
  <c r="O386" i="3"/>
  <c r="M602" i="3"/>
  <c r="M596" i="3"/>
  <c r="AA610" i="3"/>
  <c r="AA604" i="3"/>
  <c r="N30" i="3"/>
  <c r="N28" i="3"/>
  <c r="D390" i="3"/>
  <c r="D388" i="3"/>
  <c r="AH388" i="3"/>
  <c r="AH390" i="3"/>
  <c r="O320" i="3"/>
  <c r="O322" i="3"/>
  <c r="I498" i="3"/>
  <c r="I492" i="3"/>
  <c r="Y26" i="3"/>
  <c r="Y24" i="3"/>
  <c r="T198" i="3"/>
  <c r="T196" i="3"/>
  <c r="O21" i="3"/>
  <c r="AC21" i="3"/>
  <c r="S21" i="3"/>
  <c r="I21" i="3"/>
  <c r="N21" i="3"/>
  <c r="J21" i="3"/>
  <c r="AH21" i="3"/>
  <c r="AD21" i="3"/>
  <c r="X21" i="3"/>
  <c r="Y21" i="3"/>
  <c r="T21" i="3"/>
  <c r="AI21" i="3"/>
  <c r="D21" i="3"/>
  <c r="E21" i="3"/>
  <c r="Q610" i="3"/>
  <c r="Q604" i="3"/>
  <c r="AI40" i="3"/>
  <c r="AI42" i="3"/>
  <c r="Y398" i="3"/>
  <c r="Y396" i="3"/>
  <c r="I322" i="3"/>
  <c r="I320" i="3"/>
  <c r="E188" i="3"/>
  <c r="E190" i="3"/>
  <c r="AD30" i="3"/>
  <c r="AD28" i="3"/>
  <c r="J213" i="3"/>
  <c r="N213" i="3"/>
  <c r="T213" i="3"/>
  <c r="D213" i="3"/>
  <c r="I213" i="3"/>
  <c r="O213" i="3"/>
  <c r="E213" i="3"/>
  <c r="S213" i="3"/>
  <c r="U612" i="3"/>
  <c r="U614" i="3"/>
  <c r="AI488" i="3"/>
  <c r="AI490" i="3"/>
  <c r="AB612" i="3"/>
  <c r="AB614" i="3"/>
  <c r="I32" i="3"/>
  <c r="I34" i="3"/>
  <c r="O490" i="3"/>
  <c r="O488" i="3"/>
  <c r="D196" i="3"/>
  <c r="D198" i="3"/>
  <c r="O196" i="3"/>
  <c r="O198" i="3"/>
  <c r="J604" i="3"/>
  <c r="J610" i="3"/>
  <c r="V602" i="3"/>
  <c r="V596" i="3"/>
  <c r="O401" i="3"/>
  <c r="D401" i="3"/>
  <c r="I401" i="3"/>
  <c r="J401" i="3"/>
  <c r="E401" i="3"/>
  <c r="AH401" i="3"/>
  <c r="AI401" i="3"/>
  <c r="AD401" i="3"/>
  <c r="T401" i="3"/>
  <c r="AC401" i="3"/>
  <c r="X401" i="3"/>
  <c r="B406" i="3"/>
  <c r="N401" i="3"/>
  <c r="Y401" i="3"/>
  <c r="S401" i="3"/>
  <c r="AE596" i="3"/>
  <c r="AE602" i="3"/>
  <c r="AI394" i="3"/>
  <c r="AI392" i="3"/>
  <c r="AH42" i="3"/>
  <c r="AH40" i="3"/>
  <c r="AI322" i="3"/>
  <c r="AI324" i="3" s="1"/>
  <c r="AI320" i="3"/>
  <c r="I188" i="3"/>
  <c r="I190" i="3"/>
  <c r="AC488" i="3"/>
  <c r="AC490" i="3"/>
  <c r="T384" i="3"/>
  <c r="T386" i="3"/>
  <c r="T233" i="3"/>
  <c r="S233" i="3"/>
  <c r="N233" i="3"/>
  <c r="I233" i="3"/>
  <c r="D233" i="3"/>
  <c r="J233" i="3"/>
  <c r="O233" i="3"/>
  <c r="E233" i="3"/>
  <c r="Z604" i="3"/>
  <c r="Z610" i="3"/>
  <c r="AC604" i="3"/>
  <c r="AC610" i="3"/>
  <c r="AH492" i="3"/>
  <c r="AH498" i="3"/>
  <c r="AH500" i="3" s="1"/>
  <c r="T506" i="3"/>
  <c r="T500" i="3"/>
  <c r="Y610" i="3"/>
  <c r="Y604" i="3"/>
  <c r="AC24" i="3"/>
  <c r="AC26" i="3"/>
  <c r="AD596" i="3"/>
  <c r="AD602" i="3"/>
  <c r="AH320" i="3"/>
  <c r="AH322" i="3"/>
  <c r="AH324" i="3" s="1"/>
  <c r="L602" i="3"/>
  <c r="L596" i="3"/>
  <c r="D24" i="3"/>
  <c r="D26" i="3"/>
  <c r="O612" i="3"/>
  <c r="O614" i="3"/>
  <c r="AC384" i="3"/>
  <c r="AC386" i="3"/>
  <c r="K614" i="3"/>
  <c r="K612" i="3"/>
  <c r="W610" i="3"/>
  <c r="W604" i="3"/>
  <c r="I392" i="3"/>
  <c r="I394" i="3"/>
  <c r="AH618" i="3"/>
  <c r="AH616" i="3"/>
  <c r="X28" i="3"/>
  <c r="X30" i="3"/>
  <c r="J38" i="3"/>
  <c r="J36" i="3"/>
  <c r="N388" i="3"/>
  <c r="N390" i="3"/>
  <c r="N596" i="3"/>
  <c r="N602" i="3"/>
  <c r="S197" i="3"/>
  <c r="J197" i="3"/>
  <c r="I197" i="3"/>
  <c r="D197" i="3"/>
  <c r="E197" i="3"/>
  <c r="N197" i="3"/>
  <c r="T197" i="3"/>
  <c r="O197" i="3"/>
  <c r="D498" i="3"/>
  <c r="D492" i="3"/>
  <c r="S386" i="3"/>
  <c r="S384" i="3"/>
  <c r="AD322" i="3"/>
  <c r="AD324" i="3" s="1"/>
  <c r="AD320" i="3"/>
  <c r="E34" i="3"/>
  <c r="E32" i="3"/>
  <c r="T612" i="3"/>
  <c r="T614" i="3"/>
  <c r="J324" i="3"/>
  <c r="J330" i="3"/>
  <c r="J332" i="3" s="1"/>
  <c r="S184" i="3"/>
  <c r="S186" i="3"/>
  <c r="T322" i="3"/>
  <c r="T324" i="3" s="1"/>
  <c r="T320" i="3"/>
  <c r="O34" i="3"/>
  <c r="O32" i="3"/>
  <c r="E506" i="3"/>
  <c r="E500" i="3"/>
  <c r="R596" i="3"/>
  <c r="R602" i="3"/>
  <c r="E386" i="3"/>
  <c r="E384" i="3"/>
  <c r="S612" i="3"/>
  <c r="S614" i="3"/>
  <c r="AI614" i="3"/>
  <c r="AI612" i="3"/>
  <c r="AG616" i="3"/>
  <c r="AG618" i="3"/>
  <c r="S490" i="3"/>
  <c r="S488" i="3"/>
  <c r="N492" i="3"/>
  <c r="N498" i="3"/>
  <c r="X388" i="3"/>
  <c r="X390" i="3"/>
  <c r="P618" i="3" l="1"/>
  <c r="P616" i="3"/>
  <c r="J510" i="3"/>
  <c r="J512" i="3" s="1"/>
  <c r="J508" i="3"/>
  <c r="I610" i="3"/>
  <c r="I604" i="3"/>
  <c r="X612" i="3"/>
  <c r="X614" i="3"/>
  <c r="T40" i="3"/>
  <c r="T42" i="3"/>
  <c r="AF604" i="3"/>
  <c r="AF610" i="3"/>
  <c r="J190" i="3"/>
  <c r="J188" i="3"/>
  <c r="AA612" i="3"/>
  <c r="AA614" i="3"/>
  <c r="O390" i="3"/>
  <c r="O388" i="3"/>
  <c r="Y400" i="3"/>
  <c r="Y402" i="3"/>
  <c r="D392" i="3"/>
  <c r="D394" i="3"/>
  <c r="AH392" i="3"/>
  <c r="AH394" i="3"/>
  <c r="J386" i="3"/>
  <c r="J384" i="3"/>
  <c r="Y28" i="3"/>
  <c r="Y30" i="3"/>
  <c r="I324" i="3"/>
  <c r="I330" i="3"/>
  <c r="I332" i="3" s="1"/>
  <c r="T202" i="3"/>
  <c r="T200" i="3"/>
  <c r="N34" i="3"/>
  <c r="N32" i="3"/>
  <c r="N194" i="3"/>
  <c r="N192" i="3"/>
  <c r="AI44" i="3"/>
  <c r="AI46" i="3"/>
  <c r="I506" i="3"/>
  <c r="I500" i="3"/>
  <c r="S42" i="3"/>
  <c r="S40" i="3"/>
  <c r="O330" i="3"/>
  <c r="O332" i="3" s="1"/>
  <c r="O324" i="3"/>
  <c r="Q612" i="3"/>
  <c r="Q614" i="3"/>
  <c r="M604" i="3"/>
  <c r="M610" i="3"/>
  <c r="AD388" i="3"/>
  <c r="AD390" i="3"/>
  <c r="N394" i="3"/>
  <c r="N392" i="3"/>
  <c r="O616" i="3"/>
  <c r="O618" i="3"/>
  <c r="AD610" i="3"/>
  <c r="AD604" i="3"/>
  <c r="T388" i="3"/>
  <c r="T390" i="3"/>
  <c r="AD34" i="3"/>
  <c r="AD32" i="3"/>
  <c r="E510" i="3"/>
  <c r="E512" i="3" s="1"/>
  <c r="E508" i="3"/>
  <c r="N506" i="3"/>
  <c r="N500" i="3"/>
  <c r="AE604" i="3"/>
  <c r="AE610" i="3"/>
  <c r="S498" i="3"/>
  <c r="S492" i="3"/>
  <c r="AI492" i="3"/>
  <c r="AI498" i="3"/>
  <c r="AI500" i="3" s="1"/>
  <c r="R604" i="3"/>
  <c r="R610" i="3"/>
  <c r="AC28" i="3"/>
  <c r="AC30" i="3"/>
  <c r="AC492" i="3"/>
  <c r="AC498" i="3"/>
  <c r="AC500" i="3" s="1"/>
  <c r="V604" i="3"/>
  <c r="V610" i="3"/>
  <c r="AI618" i="3"/>
  <c r="AI616" i="3"/>
  <c r="Y614" i="3"/>
  <c r="Y612" i="3"/>
  <c r="O405" i="3"/>
  <c r="T405" i="3"/>
  <c r="X405" i="3"/>
  <c r="Y405" i="3"/>
  <c r="AC405" i="3"/>
  <c r="D405" i="3"/>
  <c r="AH405" i="3"/>
  <c r="I405" i="3"/>
  <c r="J405" i="3"/>
  <c r="S405" i="3"/>
  <c r="AI405" i="3"/>
  <c r="AD405" i="3"/>
  <c r="E405" i="3"/>
  <c r="N405" i="3"/>
  <c r="O202" i="3"/>
  <c r="O200" i="3"/>
  <c r="S190" i="3"/>
  <c r="S188" i="3"/>
  <c r="N610" i="3"/>
  <c r="N604" i="3"/>
  <c r="I194" i="3"/>
  <c r="I192" i="3"/>
  <c r="X506" i="3"/>
  <c r="T510" i="3"/>
  <c r="T512" i="3" s="1"/>
  <c r="T508" i="3"/>
  <c r="AB616" i="3"/>
  <c r="AB618" i="3"/>
  <c r="E388" i="3"/>
  <c r="E390" i="3"/>
  <c r="AH620" i="3"/>
  <c r="AH622" i="3"/>
  <c r="AG620" i="3"/>
  <c r="AG622" i="3"/>
  <c r="AC614" i="3"/>
  <c r="AC612" i="3"/>
  <c r="E36" i="3"/>
  <c r="E38" i="3"/>
  <c r="D506" i="3"/>
  <c r="D500" i="3"/>
  <c r="J42" i="3"/>
  <c r="J40" i="3"/>
  <c r="K618" i="3"/>
  <c r="K616" i="3"/>
  <c r="AH44" i="3"/>
  <c r="AH46" i="3"/>
  <c r="J614" i="3"/>
  <c r="J612" i="3"/>
  <c r="I38" i="3"/>
  <c r="I36" i="3"/>
  <c r="W612" i="3"/>
  <c r="W614" i="3"/>
  <c r="L610" i="3"/>
  <c r="L604" i="3"/>
  <c r="AI396" i="3"/>
  <c r="AI398" i="3"/>
  <c r="U616" i="3"/>
  <c r="U618" i="3"/>
  <c r="S618" i="3"/>
  <c r="S616" i="3"/>
  <c r="Z614" i="3"/>
  <c r="Z612" i="3"/>
  <c r="O36" i="3"/>
  <c r="O38" i="3"/>
  <c r="S390" i="3"/>
  <c r="S388" i="3"/>
  <c r="D200" i="3"/>
  <c r="D202" i="3"/>
  <c r="E194" i="3"/>
  <c r="E192" i="3"/>
  <c r="I398" i="3"/>
  <c r="I396" i="3"/>
  <c r="D28" i="3"/>
  <c r="D30" i="3"/>
  <c r="X394" i="3"/>
  <c r="X392" i="3"/>
  <c r="T618" i="3"/>
  <c r="T616" i="3"/>
  <c r="X32" i="3"/>
  <c r="X34" i="3"/>
  <c r="AC390" i="3"/>
  <c r="AC388" i="3"/>
  <c r="O498" i="3"/>
  <c r="O492" i="3"/>
  <c r="J192" i="3" l="1"/>
  <c r="J194" i="3"/>
  <c r="I612" i="3"/>
  <c r="I614" i="3"/>
  <c r="AF612" i="3"/>
  <c r="AF614" i="3"/>
  <c r="T44" i="3"/>
  <c r="T46" i="3"/>
  <c r="X618" i="3"/>
  <c r="X616" i="3"/>
  <c r="P620" i="3"/>
  <c r="P622" i="3"/>
  <c r="O394" i="3"/>
  <c r="O392" i="3"/>
  <c r="AH396" i="3"/>
  <c r="AH398" i="3"/>
  <c r="N38" i="3"/>
  <c r="N36" i="3"/>
  <c r="D396" i="3"/>
  <c r="D398" i="3"/>
  <c r="Y406" i="3"/>
  <c r="Y404" i="3"/>
  <c r="Q616" i="3"/>
  <c r="Q618" i="3"/>
  <c r="S46" i="3"/>
  <c r="S44" i="3"/>
  <c r="I508" i="3"/>
  <c r="I510" i="3"/>
  <c r="I512" i="3" s="1"/>
  <c r="M614" i="3"/>
  <c r="M612" i="3"/>
  <c r="J390" i="3"/>
  <c r="J388" i="3"/>
  <c r="AA616" i="3"/>
  <c r="AA618" i="3"/>
  <c r="N198" i="3"/>
  <c r="N196" i="3"/>
  <c r="T206" i="3"/>
  <c r="T204" i="3"/>
  <c r="AD394" i="3"/>
  <c r="AD392" i="3"/>
  <c r="Y34" i="3"/>
  <c r="Y32" i="3"/>
  <c r="AI50" i="3"/>
  <c r="AI48" i="3"/>
  <c r="E196" i="3"/>
  <c r="E198" i="3"/>
  <c r="S620" i="3"/>
  <c r="S622" i="3"/>
  <c r="D510" i="3"/>
  <c r="D512" i="3" s="1"/>
  <c r="D508" i="3"/>
  <c r="AI400" i="3"/>
  <c r="AI402" i="3"/>
  <c r="AH626" i="3"/>
  <c r="AH624" i="3"/>
  <c r="Y506" i="3"/>
  <c r="X510" i="3"/>
  <c r="X512" i="3" s="1"/>
  <c r="X508" i="3"/>
  <c r="O204" i="3"/>
  <c r="O206" i="3"/>
  <c r="S500" i="3"/>
  <c r="S506" i="3"/>
  <c r="AD612" i="3"/>
  <c r="AD614" i="3"/>
  <c r="T392" i="3"/>
  <c r="T394" i="3"/>
  <c r="U622" i="3"/>
  <c r="U620" i="3"/>
  <c r="N398" i="3"/>
  <c r="N396" i="3"/>
  <c r="AE614" i="3"/>
  <c r="AE612" i="3"/>
  <c r="O506" i="3"/>
  <c r="O500" i="3"/>
  <c r="Z618" i="3"/>
  <c r="Z616" i="3"/>
  <c r="E394" i="3"/>
  <c r="E392" i="3"/>
  <c r="I198" i="3"/>
  <c r="I196" i="3"/>
  <c r="Y618" i="3"/>
  <c r="Y616" i="3"/>
  <c r="AD36" i="3"/>
  <c r="AD38" i="3"/>
  <c r="V612" i="3"/>
  <c r="V614" i="3"/>
  <c r="D32" i="3"/>
  <c r="D34" i="3"/>
  <c r="O42" i="3"/>
  <c r="O40" i="3"/>
  <c r="E40" i="3"/>
  <c r="E42" i="3"/>
  <c r="I400" i="3"/>
  <c r="I402" i="3"/>
  <c r="AC616" i="3"/>
  <c r="AC618" i="3"/>
  <c r="AC32" i="3"/>
  <c r="AC34" i="3"/>
  <c r="AC394" i="3"/>
  <c r="AC392" i="3"/>
  <c r="T622" i="3"/>
  <c r="T620" i="3"/>
  <c r="L612" i="3"/>
  <c r="L614" i="3"/>
  <c r="I40" i="3"/>
  <c r="I42" i="3"/>
  <c r="J44" i="3"/>
  <c r="J46" i="3"/>
  <c r="R614" i="3"/>
  <c r="R612" i="3"/>
  <c r="X398" i="3"/>
  <c r="X396" i="3"/>
  <c r="J618" i="3"/>
  <c r="J616" i="3"/>
  <c r="D206" i="3"/>
  <c r="D204" i="3"/>
  <c r="AH48" i="3"/>
  <c r="AH50" i="3"/>
  <c r="S194" i="3"/>
  <c r="S192" i="3"/>
  <c r="S392" i="3"/>
  <c r="S394" i="3"/>
  <c r="K620" i="3"/>
  <c r="K622" i="3"/>
  <c r="O620" i="3"/>
  <c r="O622" i="3"/>
  <c r="X38" i="3"/>
  <c r="X36" i="3"/>
  <c r="W616" i="3"/>
  <c r="W618" i="3"/>
  <c r="AG626" i="3"/>
  <c r="AG624" i="3"/>
  <c r="AB620" i="3"/>
  <c r="AB622" i="3"/>
  <c r="N612" i="3"/>
  <c r="N614" i="3"/>
  <c r="AI620" i="3"/>
  <c r="AI622" i="3"/>
  <c r="N510" i="3"/>
  <c r="N512" i="3" s="1"/>
  <c r="N508" i="3"/>
  <c r="AF616" i="3" l="1"/>
  <c r="AF618" i="3"/>
  <c r="P626" i="3"/>
  <c r="P624" i="3"/>
  <c r="I618" i="3"/>
  <c r="I616" i="3"/>
  <c r="T48" i="3"/>
  <c r="T50" i="3"/>
  <c r="J198" i="3"/>
  <c r="J196" i="3"/>
  <c r="X620" i="3"/>
  <c r="X622" i="3"/>
  <c r="Y410" i="3"/>
  <c r="Y408" i="3"/>
  <c r="D400" i="3"/>
  <c r="D402" i="3"/>
  <c r="AA620" i="3"/>
  <c r="AA622" i="3"/>
  <c r="AI52" i="3"/>
  <c r="AI54" i="3"/>
  <c r="Y36" i="3"/>
  <c r="Y38" i="3"/>
  <c r="N40" i="3"/>
  <c r="N42" i="3"/>
  <c r="J394" i="3"/>
  <c r="J392" i="3"/>
  <c r="M618" i="3"/>
  <c r="M616" i="3"/>
  <c r="AD398" i="3"/>
  <c r="AD396" i="3"/>
  <c r="AH402" i="3"/>
  <c r="AH400" i="3"/>
  <c r="T208" i="3"/>
  <c r="T210" i="3"/>
  <c r="S50" i="3"/>
  <c r="S48" i="3"/>
  <c r="Q622" i="3"/>
  <c r="Q620" i="3"/>
  <c r="N200" i="3"/>
  <c r="N202" i="3"/>
  <c r="O398" i="3"/>
  <c r="O396" i="3"/>
  <c r="X40" i="3"/>
  <c r="X42" i="3"/>
  <c r="N400" i="3"/>
  <c r="N402" i="3"/>
  <c r="I44" i="3"/>
  <c r="I46" i="3"/>
  <c r="AC36" i="3"/>
  <c r="AC38" i="3"/>
  <c r="T626" i="3"/>
  <c r="T624" i="3"/>
  <c r="O508" i="3"/>
  <c r="O510" i="3"/>
  <c r="O512" i="3" s="1"/>
  <c r="W620" i="3"/>
  <c r="W622" i="3"/>
  <c r="O626" i="3"/>
  <c r="O624" i="3"/>
  <c r="AC622" i="3"/>
  <c r="AC620" i="3"/>
  <c r="V618" i="3"/>
  <c r="V616" i="3"/>
  <c r="O208" i="3"/>
  <c r="O210" i="3"/>
  <c r="J622" i="3"/>
  <c r="J620" i="3"/>
  <c r="AC396" i="3"/>
  <c r="AC398" i="3"/>
  <c r="I202" i="3"/>
  <c r="I200" i="3"/>
  <c r="AE616" i="3"/>
  <c r="AE618" i="3"/>
  <c r="AI404" i="3"/>
  <c r="AI406" i="3"/>
  <c r="S626" i="3"/>
  <c r="S624" i="3"/>
  <c r="Z622" i="3"/>
  <c r="Z620" i="3"/>
  <c r="S398" i="3"/>
  <c r="S396" i="3"/>
  <c r="AH628" i="3"/>
  <c r="AH630" i="3"/>
  <c r="AG630" i="3"/>
  <c r="AG628" i="3"/>
  <c r="D210" i="3"/>
  <c r="D208" i="3"/>
  <c r="Y620" i="3"/>
  <c r="Y622" i="3"/>
  <c r="U626" i="3"/>
  <c r="U624" i="3"/>
  <c r="AI624" i="3"/>
  <c r="AI626" i="3"/>
  <c r="L616" i="3"/>
  <c r="L618" i="3"/>
  <c r="E46" i="3"/>
  <c r="E44" i="3"/>
  <c r="N618" i="3"/>
  <c r="N616" i="3"/>
  <c r="I404" i="3"/>
  <c r="I406" i="3"/>
  <c r="AD42" i="3"/>
  <c r="AD40" i="3"/>
  <c r="AD618" i="3"/>
  <c r="AD616" i="3"/>
  <c r="T398" i="3"/>
  <c r="T396" i="3"/>
  <c r="S198" i="3"/>
  <c r="S196" i="3"/>
  <c r="X400" i="3"/>
  <c r="X402" i="3"/>
  <c r="R616" i="3"/>
  <c r="R618" i="3"/>
  <c r="E202" i="3"/>
  <c r="E200" i="3"/>
  <c r="O46" i="3"/>
  <c r="O44" i="3"/>
  <c r="E396" i="3"/>
  <c r="E398" i="3"/>
  <c r="AB626" i="3"/>
  <c r="AB624" i="3"/>
  <c r="K626" i="3"/>
  <c r="K624" i="3"/>
  <c r="AH52" i="3"/>
  <c r="AH54" i="3"/>
  <c r="J50" i="3"/>
  <c r="J48" i="3"/>
  <c r="D36" i="3"/>
  <c r="D38" i="3"/>
  <c r="S510" i="3"/>
  <c r="S512" i="3" s="1"/>
  <c r="S508" i="3"/>
  <c r="AC506" i="3"/>
  <c r="Y510" i="3"/>
  <c r="Y512" i="3" s="1"/>
  <c r="Y508" i="3"/>
  <c r="T52" i="3" l="1"/>
  <c r="T54" i="3"/>
  <c r="I622" i="3"/>
  <c r="I620" i="3"/>
  <c r="X624" i="3"/>
  <c r="X626" i="3"/>
  <c r="P630" i="3"/>
  <c r="P628" i="3"/>
  <c r="AF622" i="3"/>
  <c r="AF620" i="3"/>
  <c r="J202" i="3"/>
  <c r="J200" i="3"/>
  <c r="Y40" i="3"/>
  <c r="Y42" i="3"/>
  <c r="AD402" i="3"/>
  <c r="AD400" i="3"/>
  <c r="AI58" i="3"/>
  <c r="AI56" i="3"/>
  <c r="N204" i="3"/>
  <c r="N206" i="3"/>
  <c r="M620" i="3"/>
  <c r="M622" i="3"/>
  <c r="AA626" i="3"/>
  <c r="AA624" i="3"/>
  <c r="Q624" i="3"/>
  <c r="Q626" i="3"/>
  <c r="S52" i="3"/>
  <c r="S54" i="3"/>
  <c r="T214" i="3"/>
  <c r="T212" i="3"/>
  <c r="D406" i="3"/>
  <c r="D404" i="3"/>
  <c r="J398" i="3"/>
  <c r="J396" i="3"/>
  <c r="N46" i="3"/>
  <c r="N44" i="3"/>
  <c r="O400" i="3"/>
  <c r="O402" i="3"/>
  <c r="AH404" i="3"/>
  <c r="AH406" i="3"/>
  <c r="Y412" i="3"/>
  <c r="Y414" i="3"/>
  <c r="AH638" i="3"/>
  <c r="AH632" i="3"/>
  <c r="AC40" i="3"/>
  <c r="AC42" i="3"/>
  <c r="T402" i="3"/>
  <c r="T400" i="3"/>
  <c r="E48" i="3"/>
  <c r="E50" i="3"/>
  <c r="U628" i="3"/>
  <c r="U630" i="3"/>
  <c r="S630" i="3"/>
  <c r="S628" i="3"/>
  <c r="AC624" i="3"/>
  <c r="AC626" i="3"/>
  <c r="T630" i="3"/>
  <c r="T628" i="3"/>
  <c r="X404" i="3"/>
  <c r="X406" i="3"/>
  <c r="Y626" i="3"/>
  <c r="Y624" i="3"/>
  <c r="I50" i="3"/>
  <c r="I48" i="3"/>
  <c r="S200" i="3"/>
  <c r="S202" i="3"/>
  <c r="AD46" i="3"/>
  <c r="AD44" i="3"/>
  <c r="O630" i="3"/>
  <c r="O628" i="3"/>
  <c r="I408" i="3"/>
  <c r="I410" i="3"/>
  <c r="AE622" i="3"/>
  <c r="AE620" i="3"/>
  <c r="O212" i="3"/>
  <c r="O214" i="3"/>
  <c r="W626" i="3"/>
  <c r="W624" i="3"/>
  <c r="N406" i="3"/>
  <c r="N404" i="3"/>
  <c r="D40" i="3"/>
  <c r="D42" i="3"/>
  <c r="E402" i="3"/>
  <c r="E400" i="3"/>
  <c r="J626" i="3"/>
  <c r="J624" i="3"/>
  <c r="D212" i="3"/>
  <c r="D214" i="3"/>
  <c r="S402" i="3"/>
  <c r="S400" i="3"/>
  <c r="AC402" i="3"/>
  <c r="AC400" i="3"/>
  <c r="AH56" i="3"/>
  <c r="AH58" i="3"/>
  <c r="L622" i="3"/>
  <c r="L620" i="3"/>
  <c r="AI408" i="3"/>
  <c r="AI410" i="3"/>
  <c r="E206" i="3"/>
  <c r="E204" i="3"/>
  <c r="AC510" i="3"/>
  <c r="AC512" i="3" s="1"/>
  <c r="AC508" i="3"/>
  <c r="AD506" i="3"/>
  <c r="K628" i="3"/>
  <c r="K630" i="3"/>
  <c r="O48" i="3"/>
  <c r="O50" i="3"/>
  <c r="R622" i="3"/>
  <c r="R620" i="3"/>
  <c r="AI630" i="3"/>
  <c r="AI628" i="3"/>
  <c r="X46" i="3"/>
  <c r="X44" i="3"/>
  <c r="J52" i="3"/>
  <c r="J54" i="3"/>
  <c r="AB630" i="3"/>
  <c r="AB628" i="3"/>
  <c r="AD622" i="3"/>
  <c r="AD620" i="3"/>
  <c r="N622" i="3"/>
  <c r="N620" i="3"/>
  <c r="AG632" i="3"/>
  <c r="AG638" i="3"/>
  <c r="Z626" i="3"/>
  <c r="Z624" i="3"/>
  <c r="I204" i="3"/>
  <c r="I206" i="3"/>
  <c r="V620" i="3"/>
  <c r="V622" i="3"/>
  <c r="P632" i="3" l="1"/>
  <c r="P638" i="3"/>
  <c r="X630" i="3"/>
  <c r="X628" i="3"/>
  <c r="J204" i="3"/>
  <c r="J206" i="3"/>
  <c r="I626" i="3"/>
  <c r="I624" i="3"/>
  <c r="T56" i="3"/>
  <c r="T58" i="3"/>
  <c r="AF626" i="3"/>
  <c r="AF624" i="3"/>
  <c r="S56" i="3"/>
  <c r="S58" i="3"/>
  <c r="O404" i="3"/>
  <c r="O406" i="3"/>
  <c r="T218" i="3"/>
  <c r="T216" i="3"/>
  <c r="N210" i="3"/>
  <c r="N208" i="3"/>
  <c r="AI60" i="3"/>
  <c r="AI62" i="3"/>
  <c r="N48" i="3"/>
  <c r="N50" i="3"/>
  <c r="AD406" i="3"/>
  <c r="AD404" i="3"/>
  <c r="AH410" i="3"/>
  <c r="AH408" i="3"/>
  <c r="Q628" i="3"/>
  <c r="Q630" i="3"/>
  <c r="Y44" i="3"/>
  <c r="Y46" i="3"/>
  <c r="J400" i="3"/>
  <c r="J402" i="3"/>
  <c r="D410" i="3"/>
  <c r="D408" i="3"/>
  <c r="AA628" i="3"/>
  <c r="AA630" i="3"/>
  <c r="Y418" i="3"/>
  <c r="Y416" i="3"/>
  <c r="M624" i="3"/>
  <c r="M626" i="3"/>
  <c r="I414" i="3"/>
  <c r="I412" i="3"/>
  <c r="E52" i="3"/>
  <c r="E54" i="3"/>
  <c r="I208" i="3"/>
  <c r="I210" i="3"/>
  <c r="T638" i="3"/>
  <c r="T632" i="3"/>
  <c r="S406" i="3"/>
  <c r="S404" i="3"/>
  <c r="E404" i="3"/>
  <c r="E406" i="3"/>
  <c r="W630" i="3"/>
  <c r="W628" i="3"/>
  <c r="I54" i="3"/>
  <c r="I52" i="3"/>
  <c r="T406" i="3"/>
  <c r="T404" i="3"/>
  <c r="AH640" i="3"/>
  <c r="AH642" i="3"/>
  <c r="AB638" i="3"/>
  <c r="AB632" i="3"/>
  <c r="X410" i="3"/>
  <c r="X408" i="3"/>
  <c r="U632" i="3"/>
  <c r="U638" i="3"/>
  <c r="AC404" i="3"/>
  <c r="AC406" i="3"/>
  <c r="R626" i="3"/>
  <c r="R624" i="3"/>
  <c r="Z630" i="3"/>
  <c r="Z628" i="3"/>
  <c r="AI638" i="3"/>
  <c r="AI632" i="3"/>
  <c r="AH62" i="3"/>
  <c r="AH60" i="3"/>
  <c r="D216" i="3"/>
  <c r="D218" i="3"/>
  <c r="O216" i="3"/>
  <c r="O218" i="3"/>
  <c r="D46" i="3"/>
  <c r="D44" i="3"/>
  <c r="V626" i="3"/>
  <c r="V624" i="3"/>
  <c r="J58" i="3"/>
  <c r="J56" i="3"/>
  <c r="AE626" i="3"/>
  <c r="AE624" i="3"/>
  <c r="AD50" i="3"/>
  <c r="AD48" i="3"/>
  <c r="N626" i="3"/>
  <c r="N624" i="3"/>
  <c r="AI412" i="3"/>
  <c r="AI414" i="3"/>
  <c r="S206" i="3"/>
  <c r="S204" i="3"/>
  <c r="AC44" i="3"/>
  <c r="AC46" i="3"/>
  <c r="O52" i="3"/>
  <c r="O54" i="3"/>
  <c r="N410" i="3"/>
  <c r="N408" i="3"/>
  <c r="AD626" i="3"/>
  <c r="AD624" i="3"/>
  <c r="X48" i="3"/>
  <c r="X50" i="3"/>
  <c r="AC630" i="3"/>
  <c r="AC628" i="3"/>
  <c r="K638" i="3"/>
  <c r="K632" i="3"/>
  <c r="L626" i="3"/>
  <c r="L624" i="3"/>
  <c r="AG642" i="3"/>
  <c r="AG640" i="3"/>
  <c r="AD508" i="3"/>
  <c r="AH506" i="3"/>
  <c r="AD510" i="3"/>
  <c r="AD512" i="3" s="1"/>
  <c r="E208" i="3"/>
  <c r="E210" i="3"/>
  <c r="J628" i="3"/>
  <c r="J630" i="3"/>
  <c r="O632" i="3"/>
  <c r="O638" i="3"/>
  <c r="Y628" i="3"/>
  <c r="Y630" i="3"/>
  <c r="S638" i="3"/>
  <c r="S632" i="3"/>
  <c r="I628" i="3" l="1"/>
  <c r="I630" i="3"/>
  <c r="J210" i="3"/>
  <c r="J208" i="3"/>
  <c r="AF628" i="3"/>
  <c r="AF630" i="3"/>
  <c r="X632" i="3"/>
  <c r="X638" i="3"/>
  <c r="T60" i="3"/>
  <c r="T62" i="3"/>
  <c r="P640" i="3"/>
  <c r="P642" i="3"/>
  <c r="N214" i="3"/>
  <c r="N212" i="3"/>
  <c r="Q638" i="3"/>
  <c r="Q632" i="3"/>
  <c r="Y48" i="3"/>
  <c r="Y50" i="3"/>
  <c r="Y422" i="3"/>
  <c r="Y420" i="3"/>
  <c r="T220" i="3"/>
  <c r="T222" i="3"/>
  <c r="M630" i="3"/>
  <c r="M628" i="3"/>
  <c r="AH414" i="3"/>
  <c r="AH412" i="3"/>
  <c r="AA638" i="3"/>
  <c r="AA632" i="3"/>
  <c r="O410" i="3"/>
  <c r="O408" i="3"/>
  <c r="N54" i="3"/>
  <c r="N52" i="3"/>
  <c r="S60" i="3"/>
  <c r="S62" i="3"/>
  <c r="AD410" i="3"/>
  <c r="AD408" i="3"/>
  <c r="D414" i="3"/>
  <c r="D412" i="3"/>
  <c r="J406" i="3"/>
  <c r="J404" i="3"/>
  <c r="AI66" i="3"/>
  <c r="AI64" i="3"/>
  <c r="Y632" i="3"/>
  <c r="Y638" i="3"/>
  <c r="O56" i="3"/>
  <c r="O58" i="3"/>
  <c r="AH646" i="3"/>
  <c r="AH644" i="3"/>
  <c r="I214" i="3"/>
  <c r="I212" i="3"/>
  <c r="O640" i="3"/>
  <c r="O642" i="3"/>
  <c r="L628" i="3"/>
  <c r="L630" i="3"/>
  <c r="V628" i="3"/>
  <c r="V630" i="3"/>
  <c r="T640" i="3"/>
  <c r="T642" i="3"/>
  <c r="AH508" i="3"/>
  <c r="AI506" i="3"/>
  <c r="AH510" i="3"/>
  <c r="AH512" i="3" s="1"/>
  <c r="AC48" i="3"/>
  <c r="AC50" i="3"/>
  <c r="E408" i="3"/>
  <c r="E410" i="3"/>
  <c r="N412" i="3"/>
  <c r="N414" i="3"/>
  <c r="AH64" i="3"/>
  <c r="AH66" i="3"/>
  <c r="X412" i="3"/>
  <c r="X414" i="3"/>
  <c r="T408" i="3"/>
  <c r="T410" i="3"/>
  <c r="E56" i="3"/>
  <c r="E58" i="3"/>
  <c r="AG644" i="3"/>
  <c r="AG646" i="3"/>
  <c r="J62" i="3"/>
  <c r="J60" i="3"/>
  <c r="I418" i="3"/>
  <c r="I416" i="3"/>
  <c r="AI418" i="3"/>
  <c r="AI416" i="3"/>
  <c r="D222" i="3"/>
  <c r="D220" i="3"/>
  <c r="U642" i="3"/>
  <c r="U640" i="3"/>
  <c r="AD628" i="3"/>
  <c r="AD630" i="3"/>
  <c r="AE628" i="3"/>
  <c r="AE630" i="3"/>
  <c r="Z638" i="3"/>
  <c r="Z632" i="3"/>
  <c r="W638" i="3"/>
  <c r="W632" i="3"/>
  <c r="K640" i="3"/>
  <c r="K642" i="3"/>
  <c r="R628" i="3"/>
  <c r="R630" i="3"/>
  <c r="J638" i="3"/>
  <c r="J632" i="3"/>
  <c r="AC632" i="3"/>
  <c r="AC638" i="3"/>
  <c r="S208" i="3"/>
  <c r="S210" i="3"/>
  <c r="N628" i="3"/>
  <c r="N630" i="3"/>
  <c r="N638" i="3" s="1"/>
  <c r="D50" i="3"/>
  <c r="D48" i="3"/>
  <c r="AI640" i="3"/>
  <c r="AI642" i="3"/>
  <c r="AI646" i="3" s="1"/>
  <c r="AB640" i="3"/>
  <c r="AB642" i="3"/>
  <c r="I58" i="3"/>
  <c r="I56" i="3"/>
  <c r="S408" i="3"/>
  <c r="S410" i="3"/>
  <c r="E212" i="3"/>
  <c r="E214" i="3"/>
  <c r="AD52" i="3"/>
  <c r="AD54" i="3"/>
  <c r="S640" i="3"/>
  <c r="S642" i="3"/>
  <c r="X52" i="3"/>
  <c r="X54" i="3"/>
  <c r="O222" i="3"/>
  <c r="O220" i="3"/>
  <c r="AC408" i="3"/>
  <c r="AC410" i="3"/>
  <c r="AF632" i="3" l="1"/>
  <c r="AF638" i="3"/>
  <c r="P646" i="3"/>
  <c r="P644" i="3"/>
  <c r="J212" i="3"/>
  <c r="J214" i="3"/>
  <c r="X640" i="3"/>
  <c r="X642" i="3"/>
  <c r="T64" i="3"/>
  <c r="T66" i="3"/>
  <c r="I632" i="3"/>
  <c r="I638" i="3"/>
  <c r="AI70" i="3"/>
  <c r="AI68" i="3"/>
  <c r="O412" i="3"/>
  <c r="O414" i="3"/>
  <c r="T226" i="3"/>
  <c r="T224" i="3"/>
  <c r="AH648" i="3"/>
  <c r="AH654" i="3"/>
  <c r="AA642" i="3"/>
  <c r="AA640" i="3"/>
  <c r="J408" i="3"/>
  <c r="J410" i="3"/>
  <c r="AG648" i="3"/>
  <c r="AG654" i="3"/>
  <c r="D416" i="3"/>
  <c r="D418" i="3"/>
  <c r="Y430" i="3"/>
  <c r="Y424" i="3"/>
  <c r="Y52" i="3"/>
  <c r="Y54" i="3"/>
  <c r="AD414" i="3"/>
  <c r="AD412" i="3"/>
  <c r="AH416" i="3"/>
  <c r="AH418" i="3"/>
  <c r="S64" i="3"/>
  <c r="S66" i="3"/>
  <c r="M638" i="3"/>
  <c r="M632" i="3"/>
  <c r="Q640" i="3"/>
  <c r="Q642" i="3"/>
  <c r="N56" i="3"/>
  <c r="N58" i="3"/>
  <c r="N216" i="3"/>
  <c r="N218" i="3"/>
  <c r="AI508" i="3"/>
  <c r="AI510" i="3"/>
  <c r="AI512" i="3" s="1"/>
  <c r="AD58" i="3"/>
  <c r="AD56" i="3"/>
  <c r="AB644" i="3"/>
  <c r="AB646" i="3"/>
  <c r="N632" i="3"/>
  <c r="R638" i="3"/>
  <c r="R632" i="3"/>
  <c r="AD638" i="3"/>
  <c r="AD632" i="3"/>
  <c r="T412" i="3"/>
  <c r="T414" i="3"/>
  <c r="S646" i="3"/>
  <c r="S644" i="3"/>
  <c r="AE632" i="3"/>
  <c r="AE638" i="3"/>
  <c r="E62" i="3"/>
  <c r="E60" i="3"/>
  <c r="N416" i="3"/>
  <c r="N418" i="3"/>
  <c r="D52" i="3"/>
  <c r="D54" i="3"/>
  <c r="AI422" i="3"/>
  <c r="AI420" i="3"/>
  <c r="O644" i="3"/>
  <c r="O646" i="3"/>
  <c r="I422" i="3"/>
  <c r="I420" i="3"/>
  <c r="T644" i="3"/>
  <c r="T646" i="3"/>
  <c r="AC412" i="3"/>
  <c r="AC414" i="3"/>
  <c r="E218" i="3"/>
  <c r="E216" i="3"/>
  <c r="S212" i="3"/>
  <c r="S214" i="3"/>
  <c r="K644" i="3"/>
  <c r="K646" i="3"/>
  <c r="X418" i="3"/>
  <c r="X416" i="3"/>
  <c r="E412" i="3"/>
  <c r="E414" i="3"/>
  <c r="Z640" i="3"/>
  <c r="Z642" i="3"/>
  <c r="D226" i="3"/>
  <c r="D224" i="3"/>
  <c r="L638" i="3"/>
  <c r="L632" i="3"/>
  <c r="AC642" i="3"/>
  <c r="AC640" i="3"/>
  <c r="O224" i="3"/>
  <c r="O226" i="3"/>
  <c r="I60" i="3"/>
  <c r="I62" i="3"/>
  <c r="O60" i="3"/>
  <c r="O62" i="3"/>
  <c r="J640" i="3"/>
  <c r="J642" i="3"/>
  <c r="W640" i="3"/>
  <c r="W642" i="3"/>
  <c r="U646" i="3"/>
  <c r="U644" i="3"/>
  <c r="J66" i="3"/>
  <c r="J64" i="3"/>
  <c r="V638" i="3"/>
  <c r="V632" i="3"/>
  <c r="Y640" i="3"/>
  <c r="Y642" i="3"/>
  <c r="X56" i="3"/>
  <c r="X58" i="3"/>
  <c r="S414" i="3"/>
  <c r="S412" i="3"/>
  <c r="AI644" i="3"/>
  <c r="AH70" i="3"/>
  <c r="AH68" i="3"/>
  <c r="AC54" i="3"/>
  <c r="AC52" i="3"/>
  <c r="I216" i="3"/>
  <c r="I218" i="3"/>
  <c r="X644" i="3" l="1"/>
  <c r="X646" i="3"/>
  <c r="I642" i="3"/>
  <c r="I640" i="3"/>
  <c r="P648" i="3"/>
  <c r="P654" i="3"/>
  <c r="T70" i="3"/>
  <c r="T68" i="3"/>
  <c r="AF642" i="3"/>
  <c r="AF640" i="3"/>
  <c r="J216" i="3"/>
  <c r="J218" i="3"/>
  <c r="Y438" i="3"/>
  <c r="Y432" i="3"/>
  <c r="U648" i="3"/>
  <c r="U654" i="3"/>
  <c r="D422" i="3"/>
  <c r="D420" i="3"/>
  <c r="AH656" i="3"/>
  <c r="AH658" i="3"/>
  <c r="O648" i="3"/>
  <c r="O654" i="3"/>
  <c r="M640" i="3"/>
  <c r="M642" i="3"/>
  <c r="S648" i="3"/>
  <c r="S654" i="3"/>
  <c r="N222" i="3"/>
  <c r="N220" i="3"/>
  <c r="S70" i="3"/>
  <c r="S68" i="3"/>
  <c r="AG656" i="3"/>
  <c r="AG658" i="3"/>
  <c r="AA644" i="3"/>
  <c r="AA646" i="3"/>
  <c r="T648" i="3"/>
  <c r="T654" i="3"/>
  <c r="T230" i="3"/>
  <c r="T228" i="3"/>
  <c r="Q646" i="3"/>
  <c r="Q644" i="3"/>
  <c r="AH422" i="3"/>
  <c r="AH420" i="3"/>
  <c r="J412" i="3"/>
  <c r="J414" i="3"/>
  <c r="O416" i="3"/>
  <c r="O418" i="3"/>
  <c r="AI648" i="3"/>
  <c r="AI654" i="3"/>
  <c r="K648" i="3"/>
  <c r="K654" i="3"/>
  <c r="AB648" i="3"/>
  <c r="AB654" i="3"/>
  <c r="N60" i="3"/>
  <c r="N62" i="3"/>
  <c r="AD418" i="3"/>
  <c r="AD416" i="3"/>
  <c r="AI74" i="3"/>
  <c r="AI72" i="3"/>
  <c r="Y58" i="3"/>
  <c r="Y56" i="3"/>
  <c r="AD642" i="3"/>
  <c r="AD640" i="3"/>
  <c r="Y646" i="3"/>
  <c r="Y644" i="3"/>
  <c r="W644" i="3"/>
  <c r="W646" i="3"/>
  <c r="O230" i="3"/>
  <c r="O228" i="3"/>
  <c r="E416" i="3"/>
  <c r="E418" i="3"/>
  <c r="AE640" i="3"/>
  <c r="AE642" i="3"/>
  <c r="D230" i="3"/>
  <c r="D228" i="3"/>
  <c r="I430" i="3"/>
  <c r="I424" i="3"/>
  <c r="AI424" i="3"/>
  <c r="AI430" i="3"/>
  <c r="AD60" i="3"/>
  <c r="AD62" i="3"/>
  <c r="E66" i="3"/>
  <c r="E64" i="3"/>
  <c r="I222" i="3"/>
  <c r="I220" i="3"/>
  <c r="J646" i="3"/>
  <c r="J644" i="3"/>
  <c r="V640" i="3"/>
  <c r="V642" i="3"/>
  <c r="X420" i="3"/>
  <c r="X422" i="3"/>
  <c r="E220" i="3"/>
  <c r="E222" i="3"/>
  <c r="R642" i="3"/>
  <c r="R640" i="3"/>
  <c r="X62" i="3"/>
  <c r="X60" i="3"/>
  <c r="I64" i="3"/>
  <c r="I66" i="3"/>
  <c r="S218" i="3"/>
  <c r="S216" i="3"/>
  <c r="AH74" i="3"/>
  <c r="AH72" i="3"/>
  <c r="L640" i="3"/>
  <c r="L642" i="3"/>
  <c r="Z644" i="3"/>
  <c r="Z646" i="3"/>
  <c r="D56" i="3"/>
  <c r="D58" i="3"/>
  <c r="O66" i="3"/>
  <c r="O64" i="3"/>
  <c r="AC418" i="3"/>
  <c r="AC416" i="3"/>
  <c r="N422" i="3"/>
  <c r="N420" i="3"/>
  <c r="T418" i="3"/>
  <c r="T416" i="3"/>
  <c r="AC56" i="3"/>
  <c r="AC58" i="3"/>
  <c r="S418" i="3"/>
  <c r="S416" i="3"/>
  <c r="J70" i="3"/>
  <c r="J68" i="3"/>
  <c r="AC646" i="3"/>
  <c r="AC644" i="3"/>
  <c r="N640" i="3"/>
  <c r="N642" i="3"/>
  <c r="T74" i="3" l="1"/>
  <c r="T72" i="3"/>
  <c r="J220" i="3"/>
  <c r="J222" i="3"/>
  <c r="I646" i="3"/>
  <c r="I644" i="3"/>
  <c r="X654" i="3"/>
  <c r="X648" i="3"/>
  <c r="P658" i="3"/>
  <c r="P656" i="3"/>
  <c r="AF646" i="3"/>
  <c r="AF644" i="3"/>
  <c r="O658" i="3"/>
  <c r="O656" i="3"/>
  <c r="AG660" i="3"/>
  <c r="AG662" i="3"/>
  <c r="J648" i="3"/>
  <c r="J654" i="3"/>
  <c r="AH430" i="3"/>
  <c r="AH424" i="3"/>
  <c r="AB656" i="3"/>
  <c r="AB658" i="3"/>
  <c r="AA648" i="3"/>
  <c r="AA654" i="3"/>
  <c r="AH660" i="3"/>
  <c r="AH662" i="3"/>
  <c r="Y62" i="3"/>
  <c r="Y60" i="3"/>
  <c r="S74" i="3"/>
  <c r="S72" i="3"/>
  <c r="N64" i="3"/>
  <c r="N66" i="3"/>
  <c r="W648" i="3"/>
  <c r="W654" i="3"/>
  <c r="K656" i="3"/>
  <c r="K658" i="3"/>
  <c r="Q648" i="3"/>
  <c r="Q654" i="3"/>
  <c r="N226" i="3"/>
  <c r="N224" i="3"/>
  <c r="D430" i="3"/>
  <c r="D424" i="3"/>
  <c r="AI656" i="3"/>
  <c r="AI658" i="3"/>
  <c r="S658" i="3"/>
  <c r="S656" i="3"/>
  <c r="U656" i="3"/>
  <c r="U658" i="3"/>
  <c r="AI76" i="3"/>
  <c r="AI78" i="3"/>
  <c r="Y648" i="3"/>
  <c r="Y654" i="3"/>
  <c r="T234" i="3"/>
  <c r="T232" i="3"/>
  <c r="Z648" i="3"/>
  <c r="Z654" i="3"/>
  <c r="O422" i="3"/>
  <c r="O420" i="3"/>
  <c r="T658" i="3"/>
  <c r="T656" i="3"/>
  <c r="M646" i="3"/>
  <c r="M644" i="3"/>
  <c r="J416" i="3"/>
  <c r="J418" i="3"/>
  <c r="AC648" i="3"/>
  <c r="AC654" i="3"/>
  <c r="AD420" i="3"/>
  <c r="AD422" i="3"/>
  <c r="Y442" i="3"/>
  <c r="Y440" i="3"/>
  <c r="O234" i="3"/>
  <c r="O232" i="3"/>
  <c r="O68" i="3"/>
  <c r="O70" i="3"/>
  <c r="R646" i="3"/>
  <c r="R644" i="3"/>
  <c r="I68" i="3"/>
  <c r="I70" i="3"/>
  <c r="AH78" i="3"/>
  <c r="AH76" i="3"/>
  <c r="X66" i="3"/>
  <c r="X64" i="3"/>
  <c r="I224" i="3"/>
  <c r="I226" i="3"/>
  <c r="D232" i="3"/>
  <c r="D234" i="3"/>
  <c r="V646" i="3"/>
  <c r="V644" i="3"/>
  <c r="T422" i="3"/>
  <c r="T420" i="3"/>
  <c r="E70" i="3"/>
  <c r="E68" i="3"/>
  <c r="N424" i="3"/>
  <c r="N430" i="3"/>
  <c r="S220" i="3"/>
  <c r="S222" i="3"/>
  <c r="AC420" i="3"/>
  <c r="AC422" i="3"/>
  <c r="AI438" i="3"/>
  <c r="AI432" i="3"/>
  <c r="AD66" i="3"/>
  <c r="AD64" i="3"/>
  <c r="AE646" i="3"/>
  <c r="AE644" i="3"/>
  <c r="J72" i="3"/>
  <c r="J74" i="3"/>
  <c r="I432" i="3"/>
  <c r="I438" i="3"/>
  <c r="N644" i="3"/>
  <c r="N646" i="3"/>
  <c r="L644" i="3"/>
  <c r="L646" i="3"/>
  <c r="E224" i="3"/>
  <c r="E226" i="3"/>
  <c r="E422" i="3"/>
  <c r="E420" i="3"/>
  <c r="S420" i="3"/>
  <c r="S422" i="3"/>
  <c r="AD644" i="3"/>
  <c r="AD646" i="3"/>
  <c r="AC60" i="3"/>
  <c r="AC62" i="3"/>
  <c r="D62" i="3"/>
  <c r="D60" i="3"/>
  <c r="X430" i="3"/>
  <c r="X424" i="3"/>
  <c r="X656" i="3" l="1"/>
  <c r="X658" i="3"/>
  <c r="I648" i="3"/>
  <c r="I654" i="3"/>
  <c r="J226" i="3"/>
  <c r="J224" i="3"/>
  <c r="AF648" i="3"/>
  <c r="AF654" i="3"/>
  <c r="P660" i="3"/>
  <c r="P662" i="3"/>
  <c r="T76" i="3"/>
  <c r="T78" i="3"/>
  <c r="J420" i="3"/>
  <c r="J422" i="3"/>
  <c r="Y656" i="3"/>
  <c r="Y658" i="3"/>
  <c r="N228" i="3"/>
  <c r="N230" i="3"/>
  <c r="AI80" i="3"/>
  <c r="AI82" i="3"/>
  <c r="AB660" i="3"/>
  <c r="AB662" i="3"/>
  <c r="Q658" i="3"/>
  <c r="Q656" i="3"/>
  <c r="M648" i="3"/>
  <c r="M654" i="3"/>
  <c r="U660" i="3"/>
  <c r="U662" i="3"/>
  <c r="S78" i="3"/>
  <c r="S76" i="3"/>
  <c r="AE648" i="3"/>
  <c r="AE654" i="3"/>
  <c r="T662" i="3"/>
  <c r="T660" i="3"/>
  <c r="Y64" i="3"/>
  <c r="Y66" i="3"/>
  <c r="AH438" i="3"/>
  <c r="AH432" i="3"/>
  <c r="K662" i="3"/>
  <c r="K660" i="3"/>
  <c r="J656" i="3"/>
  <c r="J658" i="3"/>
  <c r="AH664" i="3"/>
  <c r="AH666" i="3"/>
  <c r="V648" i="3"/>
  <c r="V654" i="3"/>
  <c r="Y446" i="3"/>
  <c r="Y444" i="3"/>
  <c r="O424" i="3"/>
  <c r="O430" i="3"/>
  <c r="S662" i="3"/>
  <c r="S660" i="3"/>
  <c r="L648" i="3"/>
  <c r="L654" i="3"/>
  <c r="AD430" i="3"/>
  <c r="AD424" i="3"/>
  <c r="Z656" i="3"/>
  <c r="Z658" i="3"/>
  <c r="AI660" i="3"/>
  <c r="AI662" i="3"/>
  <c r="W656" i="3"/>
  <c r="W658" i="3"/>
  <c r="AA656" i="3"/>
  <c r="AA658" i="3"/>
  <c r="AG664" i="3"/>
  <c r="AG666" i="3"/>
  <c r="N648" i="3"/>
  <c r="N654" i="3"/>
  <c r="AC656" i="3"/>
  <c r="AC658" i="3"/>
  <c r="N68" i="3"/>
  <c r="N70" i="3"/>
  <c r="AD648" i="3"/>
  <c r="AD654" i="3"/>
  <c r="R648" i="3"/>
  <c r="R654" i="3"/>
  <c r="T236" i="3"/>
  <c r="T238" i="3"/>
  <c r="D432" i="3"/>
  <c r="D438" i="3"/>
  <c r="O660" i="3"/>
  <c r="O662" i="3"/>
  <c r="E424" i="3"/>
  <c r="E430" i="3"/>
  <c r="E72" i="3"/>
  <c r="E74" i="3"/>
  <c r="X70" i="3"/>
  <c r="X68" i="3"/>
  <c r="I442" i="3"/>
  <c r="I440" i="3"/>
  <c r="E230" i="3"/>
  <c r="E228" i="3"/>
  <c r="O74" i="3"/>
  <c r="O72" i="3"/>
  <c r="X432" i="3"/>
  <c r="X438" i="3"/>
  <c r="J78" i="3"/>
  <c r="J76" i="3"/>
  <c r="D66" i="3"/>
  <c r="D64" i="3"/>
  <c r="T424" i="3"/>
  <c r="T430" i="3"/>
  <c r="AC66" i="3"/>
  <c r="AC64" i="3"/>
  <c r="N438" i="3"/>
  <c r="N432" i="3"/>
  <c r="S224" i="3"/>
  <c r="S226" i="3"/>
  <c r="AI442" i="3"/>
  <c r="AI440" i="3"/>
  <c r="O238" i="3"/>
  <c r="O236" i="3"/>
  <c r="S424" i="3"/>
  <c r="S430" i="3"/>
  <c r="AC424" i="3"/>
  <c r="AC430" i="3"/>
  <c r="D236" i="3"/>
  <c r="D238" i="3"/>
  <c r="I72" i="3"/>
  <c r="I74" i="3"/>
  <c r="I230" i="3"/>
  <c r="I228" i="3"/>
  <c r="AD68" i="3"/>
  <c r="AD70" i="3"/>
  <c r="AH80" i="3"/>
  <c r="AH82" i="3"/>
  <c r="AF656" i="3" l="1"/>
  <c r="AF658" i="3"/>
  <c r="T80" i="3"/>
  <c r="T82" i="3"/>
  <c r="I656" i="3"/>
  <c r="I658" i="3"/>
  <c r="J228" i="3"/>
  <c r="J230" i="3"/>
  <c r="P664" i="3"/>
  <c r="P666" i="3"/>
  <c r="X662" i="3"/>
  <c r="X660" i="3"/>
  <c r="AI84" i="3"/>
  <c r="AI86" i="3"/>
  <c r="S80" i="3"/>
  <c r="S82" i="3"/>
  <c r="R656" i="3"/>
  <c r="R658" i="3"/>
  <c r="AA660" i="3"/>
  <c r="AA662" i="3"/>
  <c r="N234" i="3"/>
  <c r="N232" i="3"/>
  <c r="AG668" i="3"/>
  <c r="AG670" i="3"/>
  <c r="S666" i="3"/>
  <c r="S664" i="3"/>
  <c r="K664" i="3"/>
  <c r="K666" i="3"/>
  <c r="AD656" i="3"/>
  <c r="AD658" i="3"/>
  <c r="W660" i="3"/>
  <c r="W662" i="3"/>
  <c r="O432" i="3"/>
  <c r="O438" i="3"/>
  <c r="U664" i="3"/>
  <c r="U666" i="3"/>
  <c r="J662" i="3"/>
  <c r="J660" i="3"/>
  <c r="AH442" i="3"/>
  <c r="AH440" i="3"/>
  <c r="L656" i="3"/>
  <c r="L658" i="3"/>
  <c r="O664" i="3"/>
  <c r="O666" i="3"/>
  <c r="N74" i="3"/>
  <c r="N72" i="3"/>
  <c r="AI666" i="3"/>
  <c r="AI664" i="3"/>
  <c r="Y68" i="3"/>
  <c r="Y70" i="3"/>
  <c r="M656" i="3"/>
  <c r="M658" i="3"/>
  <c r="Y448" i="3"/>
  <c r="Y450" i="3"/>
  <c r="AC662" i="3"/>
  <c r="AC660" i="3"/>
  <c r="Z660" i="3"/>
  <c r="Z662" i="3"/>
  <c r="V656" i="3"/>
  <c r="V658" i="3"/>
  <c r="Y662" i="3"/>
  <c r="Y660" i="3"/>
  <c r="T242" i="3"/>
  <c r="T240" i="3"/>
  <c r="T664" i="3"/>
  <c r="T666" i="3"/>
  <c r="Q662" i="3"/>
  <c r="Q660" i="3"/>
  <c r="D440" i="3"/>
  <c r="D442" i="3"/>
  <c r="N656" i="3"/>
  <c r="N658" i="3"/>
  <c r="AH668" i="3"/>
  <c r="AH670" i="3"/>
  <c r="AE658" i="3"/>
  <c r="AE656" i="3"/>
  <c r="AB664" i="3"/>
  <c r="AB666" i="3"/>
  <c r="J430" i="3"/>
  <c r="J424" i="3"/>
  <c r="AD432" i="3"/>
  <c r="AD438" i="3"/>
  <c r="AH84" i="3"/>
  <c r="AH86" i="3"/>
  <c r="S432" i="3"/>
  <c r="S438" i="3"/>
  <c r="AC70" i="3"/>
  <c r="AC68" i="3"/>
  <c r="O78" i="3"/>
  <c r="O76" i="3"/>
  <c r="J82" i="3"/>
  <c r="J80" i="3"/>
  <c r="I446" i="3"/>
  <c r="I444" i="3"/>
  <c r="X440" i="3"/>
  <c r="X442" i="3"/>
  <c r="T438" i="3"/>
  <c r="T432" i="3"/>
  <c r="X74" i="3"/>
  <c r="X72" i="3"/>
  <c r="E438" i="3"/>
  <c r="E432" i="3"/>
  <c r="I78" i="3"/>
  <c r="I76" i="3"/>
  <c r="E76" i="3"/>
  <c r="E78" i="3"/>
  <c r="AI446" i="3"/>
  <c r="AI444" i="3"/>
  <c r="D240" i="3"/>
  <c r="D242" i="3"/>
  <c r="S228" i="3"/>
  <c r="S230" i="3"/>
  <c r="AD74" i="3"/>
  <c r="AD72" i="3"/>
  <c r="O240" i="3"/>
  <c r="O242" i="3"/>
  <c r="AC438" i="3"/>
  <c r="AC432" i="3"/>
  <c r="I232" i="3"/>
  <c r="I234" i="3"/>
  <c r="N442" i="3"/>
  <c r="N440" i="3"/>
  <c r="D68" i="3"/>
  <c r="D70" i="3"/>
  <c r="E234" i="3"/>
  <c r="E232" i="3"/>
  <c r="T86" i="3" l="1"/>
  <c r="T84" i="3"/>
  <c r="X666" i="3"/>
  <c r="X664" i="3"/>
  <c r="P670" i="3"/>
  <c r="P668" i="3"/>
  <c r="AF662" i="3"/>
  <c r="AF660" i="3"/>
  <c r="J232" i="3"/>
  <c r="J234" i="3"/>
  <c r="I660" i="3"/>
  <c r="I662" i="3"/>
  <c r="O668" i="3"/>
  <c r="O670" i="3"/>
  <c r="O442" i="3"/>
  <c r="O440" i="3"/>
  <c r="AE662" i="3"/>
  <c r="AE660" i="3"/>
  <c r="N238" i="3"/>
  <c r="N236" i="3"/>
  <c r="W666" i="3"/>
  <c r="W664" i="3"/>
  <c r="T246" i="3"/>
  <c r="T244" i="3"/>
  <c r="Y452" i="3"/>
  <c r="Y454" i="3"/>
  <c r="N660" i="3"/>
  <c r="N662" i="3"/>
  <c r="M660" i="3"/>
  <c r="M662" i="3"/>
  <c r="AD662" i="3"/>
  <c r="AD660" i="3"/>
  <c r="AA664" i="3"/>
  <c r="AA666" i="3"/>
  <c r="L662" i="3"/>
  <c r="L660" i="3"/>
  <c r="Y664" i="3"/>
  <c r="Y666" i="3"/>
  <c r="AH672" i="3"/>
  <c r="AH674" i="3"/>
  <c r="AH676" i="3" s="1"/>
  <c r="AD440" i="3"/>
  <c r="AD442" i="3"/>
  <c r="D444" i="3"/>
  <c r="D446" i="3"/>
  <c r="V660" i="3"/>
  <c r="V662" i="3"/>
  <c r="Y74" i="3"/>
  <c r="Y72" i="3"/>
  <c r="K668" i="3"/>
  <c r="K670" i="3"/>
  <c r="R662" i="3"/>
  <c r="R660" i="3"/>
  <c r="AH446" i="3"/>
  <c r="AH444" i="3"/>
  <c r="Z666" i="3"/>
  <c r="Z664" i="3"/>
  <c r="S86" i="3"/>
  <c r="S84" i="3"/>
  <c r="J438" i="3"/>
  <c r="J432" i="3"/>
  <c r="Q666" i="3"/>
  <c r="Q664" i="3"/>
  <c r="AI668" i="3"/>
  <c r="AI670" i="3"/>
  <c r="J664" i="3"/>
  <c r="J666" i="3"/>
  <c r="S668" i="3"/>
  <c r="S670" i="3"/>
  <c r="AB668" i="3"/>
  <c r="AB670" i="3"/>
  <c r="AG674" i="3"/>
  <c r="AG676" i="3" s="1"/>
  <c r="AG672" i="3"/>
  <c r="T668" i="3"/>
  <c r="T670" i="3"/>
  <c r="U668" i="3"/>
  <c r="U670" i="3"/>
  <c r="AI90" i="3"/>
  <c r="AI88" i="3"/>
  <c r="AC666" i="3"/>
  <c r="AC664" i="3"/>
  <c r="N78" i="3"/>
  <c r="N76" i="3"/>
  <c r="I82" i="3"/>
  <c r="I80" i="3"/>
  <c r="X76" i="3"/>
  <c r="X78" i="3"/>
  <c r="J86" i="3"/>
  <c r="J84" i="3"/>
  <c r="O246" i="3"/>
  <c r="O244" i="3"/>
  <c r="E80" i="3"/>
  <c r="E82" i="3"/>
  <c r="N444" i="3"/>
  <c r="N446" i="3"/>
  <c r="I448" i="3"/>
  <c r="I450" i="3"/>
  <c r="AC72" i="3"/>
  <c r="AC74" i="3"/>
  <c r="I236" i="3"/>
  <c r="I238" i="3"/>
  <c r="S234" i="3"/>
  <c r="S232" i="3"/>
  <c r="D246" i="3"/>
  <c r="D244" i="3"/>
  <c r="X446" i="3"/>
  <c r="X444" i="3"/>
  <c r="S442" i="3"/>
  <c r="S440" i="3"/>
  <c r="AC442" i="3"/>
  <c r="AC440" i="3"/>
  <c r="E442" i="3"/>
  <c r="E440" i="3"/>
  <c r="O82" i="3"/>
  <c r="O80" i="3"/>
  <c r="D74" i="3"/>
  <c r="D72" i="3"/>
  <c r="AH88" i="3"/>
  <c r="AH90" i="3"/>
  <c r="E238" i="3"/>
  <c r="E236" i="3"/>
  <c r="T440" i="3"/>
  <c r="T442" i="3"/>
  <c r="AD78" i="3"/>
  <c r="AD76" i="3"/>
  <c r="AI448" i="3"/>
  <c r="AI450" i="3"/>
  <c r="AF664" i="3" l="1"/>
  <c r="AF666" i="3"/>
  <c r="I666" i="3"/>
  <c r="I664" i="3"/>
  <c r="P674" i="3"/>
  <c r="P676" i="3" s="1"/>
  <c r="P672" i="3"/>
  <c r="X670" i="3"/>
  <c r="X668" i="3"/>
  <c r="J236" i="3"/>
  <c r="J238" i="3"/>
  <c r="T90" i="3"/>
  <c r="T88" i="3"/>
  <c r="AD666" i="3"/>
  <c r="AD664" i="3"/>
  <c r="U672" i="3"/>
  <c r="U674" i="3"/>
  <c r="U676" i="3" s="1"/>
  <c r="AI672" i="3"/>
  <c r="AI674" i="3"/>
  <c r="AI676" i="3" s="1"/>
  <c r="M664" i="3"/>
  <c r="M666" i="3"/>
  <c r="AD444" i="3"/>
  <c r="AD446" i="3"/>
  <c r="R664" i="3"/>
  <c r="R666" i="3"/>
  <c r="AE666" i="3"/>
  <c r="AE664" i="3"/>
  <c r="N666" i="3"/>
  <c r="N664" i="3"/>
  <c r="AI94" i="3"/>
  <c r="AI92" i="3"/>
  <c r="K672" i="3"/>
  <c r="K674" i="3"/>
  <c r="K676" i="3" s="1"/>
  <c r="Q668" i="3"/>
  <c r="Q670" i="3"/>
  <c r="O444" i="3"/>
  <c r="O446" i="3"/>
  <c r="J668" i="3"/>
  <c r="J670" i="3"/>
  <c r="T672" i="3"/>
  <c r="T674" i="3"/>
  <c r="T676" i="3" s="1"/>
  <c r="Y668" i="3"/>
  <c r="Y670" i="3"/>
  <c r="Y456" i="3"/>
  <c r="Y462" i="3"/>
  <c r="Y464" i="3" s="1"/>
  <c r="O674" i="3"/>
  <c r="O676" i="3" s="1"/>
  <c r="O672" i="3"/>
  <c r="J440" i="3"/>
  <c r="J442" i="3"/>
  <c r="AB674" i="3"/>
  <c r="AB676" i="3" s="1"/>
  <c r="AB672" i="3"/>
  <c r="V664" i="3"/>
  <c r="V666" i="3"/>
  <c r="N242" i="3"/>
  <c r="N240" i="3"/>
  <c r="N80" i="3"/>
  <c r="N82" i="3"/>
  <c r="S90" i="3"/>
  <c r="S88" i="3"/>
  <c r="L666" i="3"/>
  <c r="L664" i="3"/>
  <c r="T248" i="3"/>
  <c r="T250" i="3"/>
  <c r="AH448" i="3"/>
  <c r="AH450" i="3"/>
  <c r="Y78" i="3"/>
  <c r="Y76" i="3"/>
  <c r="S674" i="3"/>
  <c r="S676" i="3" s="1"/>
  <c r="S672" i="3"/>
  <c r="D448" i="3"/>
  <c r="D450" i="3"/>
  <c r="AA668" i="3"/>
  <c r="AA670" i="3"/>
  <c r="AC668" i="3"/>
  <c r="AC670" i="3"/>
  <c r="Z668" i="3"/>
  <c r="Z670" i="3"/>
  <c r="W668" i="3"/>
  <c r="W670" i="3"/>
  <c r="I452" i="3"/>
  <c r="I454" i="3"/>
  <c r="D76" i="3"/>
  <c r="D78" i="3"/>
  <c r="X80" i="3"/>
  <c r="X82" i="3"/>
  <c r="I240" i="3"/>
  <c r="I242" i="3"/>
  <c r="N448" i="3"/>
  <c r="N450" i="3"/>
  <c r="J90" i="3"/>
  <c r="J88" i="3"/>
  <c r="E84" i="3"/>
  <c r="E86" i="3"/>
  <c r="AD80" i="3"/>
  <c r="AD82" i="3"/>
  <c r="D250" i="3"/>
  <c r="D248" i="3"/>
  <c r="O84" i="3"/>
  <c r="O86" i="3"/>
  <c r="E444" i="3"/>
  <c r="E446" i="3"/>
  <c r="S444" i="3"/>
  <c r="S446" i="3"/>
  <c r="I86" i="3"/>
  <c r="I84" i="3"/>
  <c r="X448" i="3"/>
  <c r="X450" i="3"/>
  <c r="E242" i="3"/>
  <c r="E240" i="3"/>
  <c r="AC444" i="3"/>
  <c r="AC446" i="3"/>
  <c r="AH94" i="3"/>
  <c r="AH92" i="3"/>
  <c r="S238" i="3"/>
  <c r="S236" i="3"/>
  <c r="O248" i="3"/>
  <c r="O250" i="3"/>
  <c r="AI452" i="3"/>
  <c r="AI454" i="3"/>
  <c r="T444" i="3"/>
  <c r="T446" i="3"/>
  <c r="AC76" i="3"/>
  <c r="AC78" i="3"/>
  <c r="X672" i="3" l="1"/>
  <c r="X674" i="3"/>
  <c r="X676" i="3" s="1"/>
  <c r="T92" i="3"/>
  <c r="T94" i="3"/>
  <c r="I668" i="3"/>
  <c r="I670" i="3"/>
  <c r="J240" i="3"/>
  <c r="J242" i="3"/>
  <c r="AF668" i="3"/>
  <c r="AF670" i="3"/>
  <c r="Q672" i="3"/>
  <c r="Q674" i="3"/>
  <c r="Q676" i="3" s="1"/>
  <c r="AD448" i="3"/>
  <c r="AD450" i="3"/>
  <c r="R668" i="3"/>
  <c r="R670" i="3"/>
  <c r="O448" i="3"/>
  <c r="O450" i="3"/>
  <c r="N86" i="3"/>
  <c r="N84" i="3"/>
  <c r="Y672" i="3"/>
  <c r="Y674" i="3"/>
  <c r="Y676" i="3" s="1"/>
  <c r="Y80" i="3"/>
  <c r="Y82" i="3"/>
  <c r="N244" i="3"/>
  <c r="N246" i="3"/>
  <c r="S94" i="3"/>
  <c r="S92" i="3"/>
  <c r="W672" i="3"/>
  <c r="W674" i="3"/>
  <c r="W676" i="3" s="1"/>
  <c r="M668" i="3"/>
  <c r="M670" i="3"/>
  <c r="Z674" i="3"/>
  <c r="Z676" i="3" s="1"/>
  <c r="Z672" i="3"/>
  <c r="AH452" i="3"/>
  <c r="AH454" i="3"/>
  <c r="V668" i="3"/>
  <c r="V670" i="3"/>
  <c r="AI98" i="3"/>
  <c r="AI96" i="3"/>
  <c r="AC672" i="3"/>
  <c r="AC674" i="3"/>
  <c r="AC676" i="3" s="1"/>
  <c r="T252" i="3"/>
  <c r="T254" i="3"/>
  <c r="T256" i="3" s="1"/>
  <c r="D454" i="3"/>
  <c r="D452" i="3"/>
  <c r="N668" i="3"/>
  <c r="N670" i="3"/>
  <c r="AA674" i="3"/>
  <c r="AA676" i="3" s="1"/>
  <c r="AA672" i="3"/>
  <c r="J446" i="3"/>
  <c r="J444" i="3"/>
  <c r="J672" i="3"/>
  <c r="J674" i="3"/>
  <c r="J676" i="3" s="1"/>
  <c r="L668" i="3"/>
  <c r="L670" i="3"/>
  <c r="AE668" i="3"/>
  <c r="AE670" i="3"/>
  <c r="AD668" i="3"/>
  <c r="AD670" i="3"/>
  <c r="S240" i="3"/>
  <c r="S242" i="3"/>
  <c r="AI456" i="3"/>
  <c r="AI462" i="3"/>
  <c r="AI464" i="3" s="1"/>
  <c r="E450" i="3"/>
  <c r="E448" i="3"/>
  <c r="I462" i="3"/>
  <c r="I464" i="3" s="1"/>
  <c r="I456" i="3"/>
  <c r="D254" i="3"/>
  <c r="D256" i="3" s="1"/>
  <c r="D252" i="3"/>
  <c r="AD86" i="3"/>
  <c r="AD84" i="3"/>
  <c r="X84" i="3"/>
  <c r="X86" i="3"/>
  <c r="T448" i="3"/>
  <c r="T450" i="3"/>
  <c r="S450" i="3"/>
  <c r="S448" i="3"/>
  <c r="I246" i="3"/>
  <c r="I244" i="3"/>
  <c r="I88" i="3"/>
  <c r="I90" i="3"/>
  <c r="D82" i="3"/>
  <c r="D80" i="3"/>
  <c r="E244" i="3"/>
  <c r="E246" i="3"/>
  <c r="J94" i="3"/>
  <c r="J92" i="3"/>
  <c r="X454" i="3"/>
  <c r="X452" i="3"/>
  <c r="AH98" i="3"/>
  <c r="AH96" i="3"/>
  <c r="AC80" i="3"/>
  <c r="AC82" i="3"/>
  <c r="O254" i="3"/>
  <c r="O256" i="3" s="1"/>
  <c r="O252" i="3"/>
  <c r="AC450" i="3"/>
  <c r="AC448" i="3"/>
  <c r="O90" i="3"/>
  <c r="O88" i="3"/>
  <c r="E88" i="3"/>
  <c r="E90" i="3"/>
  <c r="N452" i="3"/>
  <c r="N454" i="3"/>
  <c r="J246" i="3" l="1"/>
  <c r="J244" i="3"/>
  <c r="T96" i="3"/>
  <c r="T98" i="3"/>
  <c r="I672" i="3"/>
  <c r="I674" i="3"/>
  <c r="I676" i="3" s="1"/>
  <c r="AF674" i="3"/>
  <c r="AF676" i="3" s="1"/>
  <c r="AF672" i="3"/>
  <c r="M672" i="3"/>
  <c r="M674" i="3"/>
  <c r="M676" i="3" s="1"/>
  <c r="O454" i="3"/>
  <c r="O452" i="3"/>
  <c r="N88" i="3"/>
  <c r="N90" i="3"/>
  <c r="J450" i="3"/>
  <c r="J448" i="3"/>
  <c r="AI100" i="3"/>
  <c r="AI102" i="3"/>
  <c r="R672" i="3"/>
  <c r="R674" i="3"/>
  <c r="R676" i="3" s="1"/>
  <c r="S98" i="3"/>
  <c r="S96" i="3"/>
  <c r="AD672" i="3"/>
  <c r="AD674" i="3"/>
  <c r="AD676" i="3" s="1"/>
  <c r="N674" i="3"/>
  <c r="N676" i="3" s="1"/>
  <c r="N672" i="3"/>
  <c r="V672" i="3"/>
  <c r="V674" i="3"/>
  <c r="V676" i="3" s="1"/>
  <c r="N250" i="3"/>
  <c r="N248" i="3"/>
  <c r="AD454" i="3"/>
  <c r="AD452" i="3"/>
  <c r="L672" i="3"/>
  <c r="L674" i="3"/>
  <c r="L676" i="3" s="1"/>
  <c r="AE674" i="3"/>
  <c r="AE676" i="3" s="1"/>
  <c r="AE672" i="3"/>
  <c r="AH456" i="3"/>
  <c r="AH462" i="3"/>
  <c r="AH464" i="3" s="1"/>
  <c r="Y86" i="3"/>
  <c r="Y84" i="3"/>
  <c r="D456" i="3"/>
  <c r="D462" i="3"/>
  <c r="D464" i="3" s="1"/>
  <c r="E454" i="3"/>
  <c r="E452" i="3"/>
  <c r="T454" i="3"/>
  <c r="T452" i="3"/>
  <c r="X88" i="3"/>
  <c r="X90" i="3"/>
  <c r="S244" i="3"/>
  <c r="S246" i="3"/>
  <c r="N462" i="3"/>
  <c r="N464" i="3" s="1"/>
  <c r="N456" i="3"/>
  <c r="S454" i="3"/>
  <c r="S452" i="3"/>
  <c r="E94" i="3"/>
  <c r="E92" i="3"/>
  <c r="I92" i="3"/>
  <c r="I94" i="3"/>
  <c r="O92" i="3"/>
  <c r="O94" i="3"/>
  <c r="AH102" i="3"/>
  <c r="AH100" i="3"/>
  <c r="J98" i="3"/>
  <c r="J96" i="3"/>
  <c r="D84" i="3"/>
  <c r="D86" i="3"/>
  <c r="AD88" i="3"/>
  <c r="AD90" i="3"/>
  <c r="AC86" i="3"/>
  <c r="AC84" i="3"/>
  <c r="E248" i="3"/>
  <c r="E250" i="3"/>
  <c r="AC452" i="3"/>
  <c r="AC454" i="3"/>
  <c r="X456" i="3"/>
  <c r="X462" i="3"/>
  <c r="X464" i="3" s="1"/>
  <c r="I250" i="3"/>
  <c r="I248" i="3"/>
  <c r="T100" i="3" l="1"/>
  <c r="T102" i="3"/>
  <c r="J250" i="3"/>
  <c r="J248" i="3"/>
  <c r="N252" i="3"/>
  <c r="N254" i="3"/>
  <c r="N256" i="3" s="1"/>
  <c r="J452" i="3"/>
  <c r="J454" i="3"/>
  <c r="AI104" i="3"/>
  <c r="AI106" i="3"/>
  <c r="Y90" i="3"/>
  <c r="Y88" i="3"/>
  <c r="N94" i="3"/>
  <c r="N92" i="3"/>
  <c r="S102" i="3"/>
  <c r="S100" i="3"/>
  <c r="O456" i="3"/>
  <c r="O462" i="3"/>
  <c r="O464" i="3" s="1"/>
  <c r="AD462" i="3"/>
  <c r="AD464" i="3" s="1"/>
  <c r="AD456" i="3"/>
  <c r="T462" i="3"/>
  <c r="T464" i="3" s="1"/>
  <c r="T456" i="3"/>
  <c r="AC88" i="3"/>
  <c r="AC90" i="3"/>
  <c r="AC456" i="3"/>
  <c r="AC462" i="3"/>
  <c r="AC464" i="3" s="1"/>
  <c r="AD92" i="3"/>
  <c r="AD94" i="3"/>
  <c r="J102" i="3"/>
  <c r="J100" i="3"/>
  <c r="E462" i="3"/>
  <c r="E464" i="3" s="1"/>
  <c r="E456" i="3"/>
  <c r="E254" i="3"/>
  <c r="E256" i="3" s="1"/>
  <c r="E252" i="3"/>
  <c r="O96" i="3"/>
  <c r="O98" i="3"/>
  <c r="I252" i="3"/>
  <c r="I254" i="3"/>
  <c r="I256" i="3" s="1"/>
  <c r="S456" i="3"/>
  <c r="S462" i="3"/>
  <c r="S464" i="3" s="1"/>
  <c r="I98" i="3"/>
  <c r="I96" i="3"/>
  <c r="S248" i="3"/>
  <c r="S250" i="3"/>
  <c r="D88" i="3"/>
  <c r="D90" i="3"/>
  <c r="X94" i="3"/>
  <c r="X92" i="3"/>
  <c r="AH104" i="3"/>
  <c r="AH106" i="3"/>
  <c r="E96" i="3"/>
  <c r="E98" i="3"/>
  <c r="J252" i="3" l="1"/>
  <c r="J254" i="3"/>
  <c r="J256" i="3" s="1"/>
  <c r="T106" i="3"/>
  <c r="T104" i="3"/>
  <c r="AI110" i="3"/>
  <c r="AI108" i="3"/>
  <c r="N96" i="3"/>
  <c r="N98" i="3"/>
  <c r="Y94" i="3"/>
  <c r="Y92" i="3"/>
  <c r="J462" i="3"/>
  <c r="J464" i="3" s="1"/>
  <c r="J456" i="3"/>
  <c r="S104" i="3"/>
  <c r="S106" i="3"/>
  <c r="AH110" i="3"/>
  <c r="AH108" i="3"/>
  <c r="J106" i="3"/>
  <c r="J104" i="3"/>
  <c r="S254" i="3"/>
  <c r="S256" i="3" s="1"/>
  <c r="S252" i="3"/>
  <c r="O102" i="3"/>
  <c r="O100" i="3"/>
  <c r="AD96" i="3"/>
  <c r="AD98" i="3"/>
  <c r="D92" i="3"/>
  <c r="D94" i="3"/>
  <c r="I102" i="3"/>
  <c r="I100" i="3"/>
  <c r="E102" i="3"/>
  <c r="E100" i="3"/>
  <c r="AC92" i="3"/>
  <c r="AC94" i="3"/>
  <c r="X98" i="3"/>
  <c r="X96" i="3"/>
  <c r="T108" i="3" l="1"/>
  <c r="T110" i="3"/>
  <c r="N102" i="3"/>
  <c r="N100" i="3"/>
  <c r="S110" i="3"/>
  <c r="S108" i="3"/>
  <c r="Y96" i="3"/>
  <c r="Y98" i="3"/>
  <c r="AI114" i="3"/>
  <c r="AI112" i="3"/>
  <c r="AD102" i="3"/>
  <c r="AD100" i="3"/>
  <c r="O104" i="3"/>
  <c r="O106" i="3"/>
  <c r="AC98" i="3"/>
  <c r="AC96" i="3"/>
  <c r="I106" i="3"/>
  <c r="I104" i="3"/>
  <c r="J108" i="3"/>
  <c r="J110" i="3"/>
  <c r="E106" i="3"/>
  <c r="E104" i="3"/>
  <c r="X100" i="3"/>
  <c r="X102" i="3"/>
  <c r="D96" i="3"/>
  <c r="D98" i="3"/>
  <c r="AH112" i="3"/>
  <c r="AH114" i="3"/>
  <c r="T114" i="3" l="1"/>
  <c r="T112" i="3"/>
  <c r="AI116" i="3"/>
  <c r="AI118" i="3"/>
  <c r="Y102" i="3"/>
  <c r="Y100" i="3"/>
  <c r="S112" i="3"/>
  <c r="S114" i="3"/>
  <c r="N104" i="3"/>
  <c r="N106" i="3"/>
  <c r="E110" i="3"/>
  <c r="E108" i="3"/>
  <c r="AC102" i="3"/>
  <c r="AC100" i="3"/>
  <c r="AD106" i="3"/>
  <c r="AD104" i="3"/>
  <c r="D102" i="3"/>
  <c r="D100" i="3"/>
  <c r="J114" i="3"/>
  <c r="J112" i="3"/>
  <c r="O108" i="3"/>
  <c r="O110" i="3"/>
  <c r="AH116" i="3"/>
  <c r="AH118" i="3"/>
  <c r="X106" i="3"/>
  <c r="X104" i="3"/>
  <c r="I108" i="3"/>
  <c r="I110" i="3"/>
  <c r="T118" i="3" l="1"/>
  <c r="T116" i="3"/>
  <c r="N108" i="3"/>
  <c r="N110" i="3"/>
  <c r="S116" i="3"/>
  <c r="S118" i="3"/>
  <c r="Y106" i="3"/>
  <c r="Y104" i="3"/>
  <c r="AI120" i="3"/>
  <c r="AI122" i="3"/>
  <c r="D106" i="3"/>
  <c r="D104" i="3"/>
  <c r="AD110" i="3"/>
  <c r="AD108" i="3"/>
  <c r="AH120" i="3"/>
  <c r="AH122" i="3"/>
  <c r="AC104" i="3"/>
  <c r="AC106" i="3"/>
  <c r="E114" i="3"/>
  <c r="E112" i="3"/>
  <c r="X108" i="3"/>
  <c r="X110" i="3"/>
  <c r="I114" i="3"/>
  <c r="I112" i="3"/>
  <c r="J116" i="3"/>
  <c r="J118" i="3"/>
  <c r="O114" i="3"/>
  <c r="O112" i="3"/>
  <c r="T120" i="3" l="1"/>
  <c r="T122" i="3"/>
  <c r="AI124" i="3"/>
  <c r="AI126" i="3"/>
  <c r="Y108" i="3"/>
  <c r="Y110" i="3"/>
  <c r="S120" i="3"/>
  <c r="S122" i="3"/>
  <c r="N112" i="3"/>
  <c r="N114" i="3"/>
  <c r="I116" i="3"/>
  <c r="I118" i="3"/>
  <c r="D110" i="3"/>
  <c r="D108" i="3"/>
  <c r="AC110" i="3"/>
  <c r="AC108" i="3"/>
  <c r="X114" i="3"/>
  <c r="X112" i="3"/>
  <c r="AH124" i="3"/>
  <c r="AH126" i="3"/>
  <c r="E118" i="3"/>
  <c r="E116" i="3"/>
  <c r="J120" i="3"/>
  <c r="J122" i="3"/>
  <c r="O118" i="3"/>
  <c r="O116" i="3"/>
  <c r="AD112" i="3"/>
  <c r="AD114" i="3"/>
  <c r="T124" i="3" l="1"/>
  <c r="T126" i="3"/>
  <c r="N116" i="3"/>
  <c r="N118" i="3"/>
  <c r="S126" i="3"/>
  <c r="S124" i="3"/>
  <c r="Y114" i="3"/>
  <c r="Y112" i="3"/>
  <c r="AI130" i="3"/>
  <c r="AI128" i="3"/>
  <c r="O120" i="3"/>
  <c r="O122" i="3"/>
  <c r="AH130" i="3"/>
  <c r="AH128" i="3"/>
  <c r="E120" i="3"/>
  <c r="E122" i="3"/>
  <c r="AC112" i="3"/>
  <c r="AC114" i="3"/>
  <c r="AD118" i="3"/>
  <c r="AD116" i="3"/>
  <c r="J126" i="3"/>
  <c r="J124" i="3"/>
  <c r="X116" i="3"/>
  <c r="X118" i="3"/>
  <c r="D114" i="3"/>
  <c r="D112" i="3"/>
  <c r="I120" i="3"/>
  <c r="I122" i="3"/>
  <c r="T130" i="3" l="1"/>
  <c r="T128" i="3"/>
  <c r="AI132" i="3"/>
  <c r="AI134" i="3"/>
  <c r="Y116" i="3"/>
  <c r="Y118" i="3"/>
  <c r="S130" i="3"/>
  <c r="S128" i="3"/>
  <c r="N122" i="3"/>
  <c r="N120" i="3"/>
  <c r="O126" i="3"/>
  <c r="O124" i="3"/>
  <c r="AD120" i="3"/>
  <c r="AD122" i="3"/>
  <c r="E124" i="3"/>
  <c r="E126" i="3"/>
  <c r="D118" i="3"/>
  <c r="D116" i="3"/>
  <c r="X120" i="3"/>
  <c r="X122" i="3"/>
  <c r="AH134" i="3"/>
  <c r="AH132" i="3"/>
  <c r="I126" i="3"/>
  <c r="I124" i="3"/>
  <c r="AC118" i="3"/>
  <c r="AC116" i="3"/>
  <c r="J130" i="3"/>
  <c r="J128" i="3"/>
  <c r="T132" i="3" l="1"/>
  <c r="T134" i="3"/>
  <c r="N126" i="3"/>
  <c r="N124" i="3"/>
  <c r="S132" i="3"/>
  <c r="S134" i="3"/>
  <c r="Y122" i="3"/>
  <c r="Y120" i="3"/>
  <c r="AI138" i="3"/>
  <c r="AI136" i="3"/>
  <c r="O130" i="3"/>
  <c r="O128" i="3"/>
  <c r="AC120" i="3"/>
  <c r="AC122" i="3"/>
  <c r="D122" i="3"/>
  <c r="D120" i="3"/>
  <c r="E130" i="3"/>
  <c r="E128" i="3"/>
  <c r="J132" i="3"/>
  <c r="J134" i="3"/>
  <c r="I130" i="3"/>
  <c r="I128" i="3"/>
  <c r="AH138" i="3"/>
  <c r="AH136" i="3"/>
  <c r="AD126" i="3"/>
  <c r="AD124" i="3"/>
  <c r="X124" i="3"/>
  <c r="X126" i="3"/>
  <c r="T136" i="3" l="1"/>
  <c r="T138" i="3"/>
  <c r="AI140" i="3"/>
  <c r="AI142" i="3"/>
  <c r="Y124" i="3"/>
  <c r="Y126" i="3"/>
  <c r="S138" i="3"/>
  <c r="S136" i="3"/>
  <c r="N128" i="3"/>
  <c r="N130" i="3"/>
  <c r="AH142" i="3"/>
  <c r="AH140" i="3"/>
  <c r="I134" i="3"/>
  <c r="I132" i="3"/>
  <c r="O132" i="3"/>
  <c r="O134" i="3"/>
  <c r="X130" i="3"/>
  <c r="X128" i="3"/>
  <c r="D124" i="3"/>
  <c r="D126" i="3"/>
  <c r="AD128" i="3"/>
  <c r="AD130" i="3"/>
  <c r="J136" i="3"/>
  <c r="J138" i="3"/>
  <c r="AC126" i="3"/>
  <c r="AC124" i="3"/>
  <c r="E134" i="3"/>
  <c r="E132" i="3"/>
  <c r="T142" i="3" l="1"/>
  <c r="T140" i="3"/>
  <c r="N134" i="3"/>
  <c r="N132" i="3"/>
  <c r="S140" i="3"/>
  <c r="S142" i="3"/>
  <c r="Y130" i="3"/>
  <c r="Y128" i="3"/>
  <c r="AI146" i="3"/>
  <c r="AI144" i="3"/>
  <c r="D128" i="3"/>
  <c r="D130" i="3"/>
  <c r="AC128" i="3"/>
  <c r="AC130" i="3"/>
  <c r="J140" i="3"/>
  <c r="J142" i="3"/>
  <c r="X134" i="3"/>
  <c r="X132" i="3"/>
  <c r="E138" i="3"/>
  <c r="E136" i="3"/>
  <c r="I138" i="3"/>
  <c r="I136" i="3"/>
  <c r="AH144" i="3"/>
  <c r="AH146" i="3"/>
  <c r="AD134" i="3"/>
  <c r="AD132" i="3"/>
  <c r="O138" i="3"/>
  <c r="O136" i="3"/>
  <c r="T144" i="3" l="1"/>
  <c r="T146" i="3"/>
  <c r="AI150" i="3"/>
  <c r="AI148" i="3"/>
  <c r="Y132" i="3"/>
  <c r="Y134" i="3"/>
  <c r="S146" i="3"/>
  <c r="S144" i="3"/>
  <c r="N136" i="3"/>
  <c r="N138" i="3"/>
  <c r="O142" i="3"/>
  <c r="O140" i="3"/>
  <c r="X136" i="3"/>
  <c r="X138" i="3"/>
  <c r="J146" i="3"/>
  <c r="J144" i="3"/>
  <c r="I142" i="3"/>
  <c r="I140" i="3"/>
  <c r="E140" i="3"/>
  <c r="E142" i="3"/>
  <c r="AC134" i="3"/>
  <c r="AC132" i="3"/>
  <c r="AD138" i="3"/>
  <c r="AD136" i="3"/>
  <c r="AH150" i="3"/>
  <c r="AH148" i="3"/>
  <c r="D134" i="3"/>
  <c r="D132" i="3"/>
  <c r="T150" i="3" l="1"/>
  <c r="T148" i="3"/>
  <c r="N142" i="3"/>
  <c r="N140" i="3"/>
  <c r="S150" i="3"/>
  <c r="S148" i="3"/>
  <c r="Y138" i="3"/>
  <c r="Y136" i="3"/>
  <c r="AI154" i="3"/>
  <c r="AI152" i="3"/>
  <c r="AH152" i="3"/>
  <c r="AH154" i="3"/>
  <c r="AD142" i="3"/>
  <c r="AD140" i="3"/>
  <c r="J148" i="3"/>
  <c r="J150" i="3"/>
  <c r="X142" i="3"/>
  <c r="X140" i="3"/>
  <c r="AC138" i="3"/>
  <c r="AC136" i="3"/>
  <c r="E146" i="3"/>
  <c r="E144" i="3"/>
  <c r="D136" i="3"/>
  <c r="D138" i="3"/>
  <c r="I146" i="3"/>
  <c r="I144" i="3"/>
  <c r="O146" i="3"/>
  <c r="O144" i="3"/>
  <c r="T152" i="3" l="1"/>
  <c r="T154" i="3"/>
  <c r="AI156" i="3"/>
  <c r="AI158" i="3"/>
  <c r="Y140" i="3"/>
  <c r="Y142" i="3"/>
  <c r="S152" i="3"/>
  <c r="S154" i="3"/>
  <c r="N144" i="3"/>
  <c r="N146" i="3"/>
  <c r="J154" i="3"/>
  <c r="J152" i="3"/>
  <c r="I148" i="3"/>
  <c r="I150" i="3"/>
  <c r="AC140" i="3"/>
  <c r="AC142" i="3"/>
  <c r="AD144" i="3"/>
  <c r="AD146" i="3"/>
  <c r="E148" i="3"/>
  <c r="E150" i="3"/>
  <c r="D140" i="3"/>
  <c r="D142" i="3"/>
  <c r="AH156" i="3"/>
  <c r="AH158" i="3"/>
  <c r="O148" i="3"/>
  <c r="O150" i="3"/>
  <c r="X146" i="3"/>
  <c r="X144" i="3"/>
  <c r="T156" i="3" l="1"/>
  <c r="T158" i="3"/>
  <c r="N148" i="3"/>
  <c r="N150" i="3"/>
  <c r="S158" i="3"/>
  <c r="S156" i="3"/>
  <c r="Y144" i="3"/>
  <c r="Y146" i="3"/>
  <c r="AI162" i="3"/>
  <c r="AI164" i="3" s="1"/>
  <c r="AI160" i="3"/>
  <c r="D146" i="3"/>
  <c r="D144" i="3"/>
  <c r="I154" i="3"/>
  <c r="I152" i="3"/>
  <c r="E154" i="3"/>
  <c r="E152" i="3"/>
  <c r="AD150" i="3"/>
  <c r="AD148" i="3"/>
  <c r="AH160" i="3"/>
  <c r="AH162" i="3"/>
  <c r="AH164" i="3" s="1"/>
  <c r="AC144" i="3"/>
  <c r="AC146" i="3"/>
  <c r="X148" i="3"/>
  <c r="X150" i="3"/>
  <c r="O154" i="3"/>
  <c r="O152" i="3"/>
  <c r="J158" i="3"/>
  <c r="J156" i="3"/>
  <c r="T162" i="3" l="1"/>
  <c r="T164" i="3" s="1"/>
  <c r="T160" i="3"/>
  <c r="Y150" i="3"/>
  <c r="Y148" i="3"/>
  <c r="S160" i="3"/>
  <c r="S162" i="3"/>
  <c r="S164" i="3" s="1"/>
  <c r="N152" i="3"/>
  <c r="N154" i="3"/>
  <c r="O158" i="3"/>
  <c r="O156" i="3"/>
  <c r="AD154" i="3"/>
  <c r="AD152" i="3"/>
  <c r="X154" i="3"/>
  <c r="X152" i="3"/>
  <c r="E156" i="3"/>
  <c r="E158" i="3"/>
  <c r="AC148" i="3"/>
  <c r="AC150" i="3"/>
  <c r="I158" i="3"/>
  <c r="I156" i="3"/>
  <c r="J162" i="3"/>
  <c r="J164" i="3" s="1"/>
  <c r="J160" i="3"/>
  <c r="D150" i="3"/>
  <c r="D148" i="3"/>
  <c r="N158" i="3" l="1"/>
  <c r="N156" i="3"/>
  <c r="Y154" i="3"/>
  <c r="Y152" i="3"/>
  <c r="D152" i="3"/>
  <c r="D154" i="3"/>
  <c r="X156" i="3"/>
  <c r="X158" i="3"/>
  <c r="I162" i="3"/>
  <c r="I164" i="3" s="1"/>
  <c r="I160" i="3"/>
  <c r="AD158" i="3"/>
  <c r="AD156" i="3"/>
  <c r="E160" i="3"/>
  <c r="E162" i="3"/>
  <c r="E164" i="3" s="1"/>
  <c r="AC154" i="3"/>
  <c r="AC152" i="3"/>
  <c r="O160" i="3"/>
  <c r="O162" i="3"/>
  <c r="O164" i="3" s="1"/>
  <c r="Y156" i="3" l="1"/>
  <c r="Y158" i="3"/>
  <c r="N160" i="3"/>
  <c r="N162" i="3"/>
  <c r="N164" i="3" s="1"/>
  <c r="AD160" i="3"/>
  <c r="AD162" i="3"/>
  <c r="AD164" i="3" s="1"/>
  <c r="X162" i="3"/>
  <c r="X164" i="3" s="1"/>
  <c r="X160" i="3"/>
  <c r="AC158" i="3"/>
  <c r="AC156" i="3"/>
  <c r="D158" i="3"/>
  <c r="D156" i="3"/>
  <c r="Y160" i="3" l="1"/>
  <c r="Y162" i="3"/>
  <c r="Y164" i="3" s="1"/>
  <c r="D160" i="3"/>
  <c r="D162" i="3"/>
  <c r="D164" i="3" s="1"/>
  <c r="AC162" i="3"/>
  <c r="AC164" i="3" s="1"/>
  <c r="AC160" i="3"/>
</calcChain>
</file>

<file path=xl/sharedStrings.xml><?xml version="1.0" encoding="utf-8"?>
<sst xmlns="http://schemas.openxmlformats.org/spreadsheetml/2006/main" count="6785" uniqueCount="498">
  <si>
    <t xml:space="preserve">更新日: </t>
    <rPh sb="0" eb="3">
      <t>コウシンビ</t>
    </rPh>
    <phoneticPr fontId="2"/>
  </si>
  <si>
    <t>横浜</t>
    <rPh sb="0" eb="2">
      <t>ヨコハマ</t>
    </rPh>
    <phoneticPr fontId="2"/>
  </si>
  <si>
    <t>仙台</t>
    <rPh sb="0" eb="2">
      <t>センダイ</t>
    </rPh>
    <phoneticPr fontId="2"/>
  </si>
  <si>
    <t>清水</t>
    <rPh sb="0" eb="2">
      <t>シミズ</t>
    </rPh>
    <phoneticPr fontId="2"/>
  </si>
  <si>
    <t>MSC FEEDER</t>
    <phoneticPr fontId="2"/>
  </si>
  <si>
    <t>南本牧 MC1/2</t>
    <rPh sb="0" eb="3">
      <t>ミナミホンモク</t>
    </rPh>
    <phoneticPr fontId="2"/>
  </si>
  <si>
    <t>仙台CT</t>
    <rPh sb="0" eb="2">
      <t>センダイ</t>
    </rPh>
    <phoneticPr fontId="2"/>
  </si>
  <si>
    <t>本牧 D-1</t>
    <rPh sb="0" eb="2">
      <t>ホンモク</t>
    </rPh>
    <phoneticPr fontId="2"/>
  </si>
  <si>
    <t>袖師CT</t>
    <rPh sb="0" eb="2">
      <t>ソデシ</t>
    </rPh>
    <phoneticPr fontId="2"/>
  </si>
  <si>
    <t>CONNECTING VESSEL</t>
    <phoneticPr fontId="2"/>
  </si>
  <si>
    <t>三菱倉庫株式会社</t>
    <rPh sb="0" eb="2">
      <t>ミツビシ</t>
    </rPh>
    <rPh sb="2" eb="4">
      <t>ソウコ</t>
    </rPh>
    <rPh sb="4" eb="8">
      <t>カブシキガイシャ</t>
    </rPh>
    <phoneticPr fontId="2"/>
  </si>
  <si>
    <r>
      <t>NX</t>
    </r>
    <r>
      <rPr>
        <sz val="8"/>
        <color rgb="FF000000"/>
        <rFont val="Yu Gothic"/>
        <family val="2"/>
        <charset val="128"/>
      </rPr>
      <t>塩釜港運送株式会社</t>
    </r>
    <rPh sb="2" eb="4">
      <t>シオガマ</t>
    </rPh>
    <rPh sb="4" eb="5">
      <t>コウ</t>
    </rPh>
    <rPh sb="5" eb="7">
      <t>ウンソウ</t>
    </rPh>
    <rPh sb="7" eb="11">
      <t>カブシキガイシャ</t>
    </rPh>
    <phoneticPr fontId="2"/>
  </si>
  <si>
    <t>株式会社上組</t>
    <rPh sb="0" eb="6">
      <t>カブシキカイシャカミグミ</t>
    </rPh>
    <phoneticPr fontId="2"/>
  </si>
  <si>
    <t>清水シッピング</t>
    <rPh sb="0" eb="2">
      <t>シミズ</t>
    </rPh>
    <phoneticPr fontId="2"/>
  </si>
  <si>
    <t xml:space="preserve"> A: 金曜</t>
    <rPh sb="4" eb="6">
      <t>キンヨウ</t>
    </rPh>
    <phoneticPr fontId="2"/>
  </si>
  <si>
    <t>D:  金曜</t>
    <rPh sb="4" eb="6">
      <t>キンヨウ</t>
    </rPh>
    <phoneticPr fontId="2"/>
  </si>
  <si>
    <r>
      <t xml:space="preserve"> A:</t>
    </r>
    <r>
      <rPr>
        <sz val="10"/>
        <color rgb="FF000000"/>
        <rFont val="Yu Gothic"/>
        <family val="2"/>
        <charset val="128"/>
      </rPr>
      <t>土曜</t>
    </r>
    <rPh sb="3" eb="5">
      <t>ドヨウ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</si>
  <si>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土曜</t>
    </r>
    <rPh sb="4" eb="6">
      <t>ドヨウ</t>
    </rPh>
    <phoneticPr fontId="2"/>
  </si>
  <si>
    <r>
      <t xml:space="preserve"> A: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</si>
  <si>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</si>
  <si>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t xml:space="preserve"> A: 火曜</t>
    <rPh sb="4" eb="6">
      <t>カヨウ</t>
    </rPh>
    <phoneticPr fontId="2"/>
  </si>
  <si>
    <t>D:  火曜</t>
    <rPh sb="4" eb="6">
      <t>カヨウ</t>
    </rPh>
    <phoneticPr fontId="2"/>
  </si>
  <si>
    <t xml:space="preserve"> A: 水曜</t>
    <rPh sb="4" eb="6">
      <t>スイヨウ</t>
    </rPh>
    <phoneticPr fontId="2"/>
  </si>
  <si>
    <t>D:  水曜</t>
    <rPh sb="4" eb="6">
      <t>スイヨウ</t>
    </rPh>
    <phoneticPr fontId="2"/>
  </si>
  <si>
    <t xml:space="preserve"> A: 木曜</t>
    <rPh sb="4" eb="6">
      <t>モクヨウ</t>
    </rPh>
    <phoneticPr fontId="2"/>
  </si>
  <si>
    <t>D:  木曜</t>
    <phoneticPr fontId="2"/>
  </si>
  <si>
    <t>VOY</t>
  </si>
  <si>
    <t>E</t>
  </si>
  <si>
    <t>F</t>
  </si>
  <si>
    <t>MIFUNE</t>
    <phoneticPr fontId="2"/>
  </si>
  <si>
    <t>定刻</t>
    <rPh sb="0" eb="2">
      <t>テイコク</t>
    </rPh>
    <phoneticPr fontId="2"/>
  </si>
  <si>
    <t>揚げ</t>
    <phoneticPr fontId="2"/>
  </si>
  <si>
    <t>OMIT</t>
    <phoneticPr fontId="2"/>
  </si>
  <si>
    <t>Aztec WB</t>
    <phoneticPr fontId="2"/>
  </si>
  <si>
    <t>VALOR 2231W</t>
    <phoneticPr fontId="2"/>
  </si>
  <si>
    <t>最新動静</t>
    <rPh sb="0" eb="2">
      <t>サイシン</t>
    </rPh>
    <rPh sb="2" eb="4">
      <t>ドウセイ</t>
    </rPh>
    <phoneticPr fontId="2"/>
  </si>
  <si>
    <t>積み</t>
    <phoneticPr fontId="2"/>
  </si>
  <si>
    <t>Aztec EC</t>
    <phoneticPr fontId="2"/>
  </si>
  <si>
    <t xml:space="preserve">VALENCE 2240E </t>
    <phoneticPr fontId="2"/>
  </si>
  <si>
    <t>遅延時間</t>
    <rPh sb="0" eb="2">
      <t>チエン</t>
    </rPh>
    <rPh sb="2" eb="4">
      <t>ジカン</t>
    </rPh>
    <phoneticPr fontId="2"/>
  </si>
  <si>
    <t>合計</t>
    <phoneticPr fontId="2"/>
  </si>
  <si>
    <t>Maple</t>
    <phoneticPr fontId="2"/>
  </si>
  <si>
    <t>MSC ABIDJAN UM240N</t>
    <phoneticPr fontId="2"/>
  </si>
  <si>
    <t>VOY</t>
    <phoneticPr fontId="2"/>
  </si>
  <si>
    <t>E</t>
    <phoneticPr fontId="2"/>
  </si>
  <si>
    <t>F</t>
    <phoneticPr fontId="2"/>
  </si>
  <si>
    <t>MSC ANTONELLA FZ232R</t>
    <phoneticPr fontId="2"/>
  </si>
  <si>
    <t>SEASPAN BREEZE 2241E</t>
    <phoneticPr fontId="2"/>
  </si>
  <si>
    <t>VOID</t>
    <phoneticPr fontId="2"/>
  </si>
  <si>
    <t>VALUE 2233W</t>
    <phoneticPr fontId="2"/>
  </si>
  <si>
    <t>SEASPAN BRILLIANCE 2242E</t>
    <phoneticPr fontId="2"/>
  </si>
  <si>
    <t>Origami</t>
    <phoneticPr fontId="2"/>
  </si>
  <si>
    <t>MSC AMEERA III HI244A</t>
  </si>
  <si>
    <t>Origami</t>
  </si>
  <si>
    <t>MSC AMEERA III HI245A</t>
    <phoneticPr fontId="2"/>
  </si>
  <si>
    <t>VALOR 2243E</t>
    <phoneticPr fontId="2"/>
  </si>
  <si>
    <t>MAERSK SEVILLE 243N</t>
    <phoneticPr fontId="2"/>
  </si>
  <si>
    <t>MSC PAOLA HI246A</t>
    <phoneticPr fontId="2"/>
  </si>
  <si>
    <t>MSC ANTONELLA FZ244A</t>
    <phoneticPr fontId="2"/>
  </si>
  <si>
    <t>MAERSK SINGAPORE 244N</t>
    <phoneticPr fontId="2"/>
  </si>
  <si>
    <t>MSC SANTA MARIA HI247A</t>
    <phoneticPr fontId="2"/>
  </si>
  <si>
    <t>VALUE 2245E</t>
    <phoneticPr fontId="2"/>
  </si>
  <si>
    <t>GSL ELENI 245N</t>
    <phoneticPr fontId="2"/>
  </si>
  <si>
    <t>MSC MONTEREY HI248A</t>
    <phoneticPr fontId="2"/>
  </si>
  <si>
    <t>SEASPAN BELLWETHER 2246E</t>
    <phoneticPr fontId="2"/>
  </si>
  <si>
    <t>MAERSK SARNIA 246N</t>
    <phoneticPr fontId="2"/>
  </si>
  <si>
    <t>MSC FELIXSTOWE HI249A</t>
    <phoneticPr fontId="2"/>
  </si>
  <si>
    <t>SEASPAN BEYOND 2247E</t>
    <phoneticPr fontId="2"/>
  </si>
  <si>
    <t>ANNA MAERSK 247N</t>
    <phoneticPr fontId="2"/>
  </si>
  <si>
    <t>MSC AMEERA III HI250A</t>
    <phoneticPr fontId="2"/>
  </si>
  <si>
    <t>ONE ORINOCO 2248E</t>
    <phoneticPr fontId="2"/>
  </si>
  <si>
    <t>MSC ABIDJAN UM248N</t>
    <phoneticPr fontId="2"/>
  </si>
  <si>
    <t>MSC PAOLA HI251A</t>
    <phoneticPr fontId="2"/>
  </si>
  <si>
    <t>VANTAGE 2249E</t>
    <phoneticPr fontId="2"/>
  </si>
  <si>
    <t>EUROPE UM249N</t>
    <phoneticPr fontId="2"/>
  </si>
  <si>
    <t>MSC MONTEREY HI252A</t>
    <phoneticPr fontId="2"/>
  </si>
  <si>
    <t>HYUNDAI SATURN 0035E</t>
    <phoneticPr fontId="2"/>
  </si>
  <si>
    <t>MSC TOKYO UM250N</t>
    <phoneticPr fontId="2"/>
  </si>
  <si>
    <t>MSC NISHA V HI301A</t>
    <phoneticPr fontId="2"/>
  </si>
  <si>
    <t>VALIANT 2251E</t>
    <phoneticPr fontId="2"/>
  </si>
  <si>
    <t xml:space="preserve">MSC UTMOST VIII UM251N </t>
    <phoneticPr fontId="2"/>
  </si>
  <si>
    <t>MSC MONTEREY HI302A</t>
    <phoneticPr fontId="2"/>
  </si>
  <si>
    <t>VALENCE 2252E</t>
    <phoneticPr fontId="2"/>
  </si>
  <si>
    <t>MAERSK SEVILLE 252N</t>
    <phoneticPr fontId="2"/>
  </si>
  <si>
    <t>ASHIYA</t>
    <phoneticPr fontId="2"/>
  </si>
  <si>
    <t>MSC AMEERA III HI303A</t>
    <phoneticPr fontId="2"/>
  </si>
  <si>
    <t>SEASPAN BREEZE 2301E</t>
    <phoneticPr fontId="2"/>
  </si>
  <si>
    <t>SAN FELIPE 301N</t>
    <phoneticPr fontId="2"/>
  </si>
  <si>
    <t>MSC MONTEREY HI304A</t>
    <phoneticPr fontId="2"/>
  </si>
  <si>
    <t>SEASPAN BRILLIANCE 2302E</t>
    <phoneticPr fontId="2"/>
  </si>
  <si>
    <t>MAERSK SARNIA 302N</t>
    <phoneticPr fontId="2"/>
  </si>
  <si>
    <t>BF GIANT HI305A</t>
  </si>
  <si>
    <t>COYHAIQUE 2303E</t>
  </si>
  <si>
    <t>MSC NISHA V HI306A</t>
    <phoneticPr fontId="2"/>
  </si>
  <si>
    <t>MSC ANTONELLA FZ304A</t>
    <phoneticPr fontId="2"/>
  </si>
  <si>
    <t>ANNA MAERSK 304N</t>
    <phoneticPr fontId="2"/>
  </si>
  <si>
    <t>MSC FELIXSTOWE HI307A</t>
    <phoneticPr fontId="2"/>
  </si>
  <si>
    <t>SEASPAN BELLWETHER 2305E</t>
  </si>
  <si>
    <t>VOID</t>
  </si>
  <si>
    <t>MSC AMEERA III HI308A</t>
    <phoneticPr fontId="2"/>
  </si>
  <si>
    <t>ANDES WB</t>
    <phoneticPr fontId="2"/>
  </si>
  <si>
    <t>MSC BARI FA252R</t>
    <phoneticPr fontId="2"/>
  </si>
  <si>
    <t>MSC ABIDJAN UM306N</t>
  </si>
  <si>
    <t>MSC MONTEREY HI309A</t>
  </si>
  <si>
    <t>SEASPAN BEYOND 2307E</t>
  </si>
  <si>
    <t>MSC ABIDJAN UM307N</t>
  </si>
  <si>
    <t>MSC YANG R HI310A</t>
    <phoneticPr fontId="2"/>
  </si>
  <si>
    <t>ONE ORINOCO 2308E</t>
  </si>
  <si>
    <t xml:space="preserve">EUROPE UM308N </t>
  </si>
  <si>
    <t>MSC NISHA V HI311A</t>
  </si>
  <si>
    <t>VALOR 2309E</t>
  </si>
  <si>
    <t xml:space="preserve">MSC UTMOST VIII UM309N </t>
  </si>
  <si>
    <t>MSC FELIXSTOWE HI312A</t>
  </si>
  <si>
    <t>SAN FRANCISCA 310N</t>
  </si>
  <si>
    <t>MSC GENERAL IV HI313A</t>
  </si>
  <si>
    <t>VALIANT 2311E</t>
  </si>
  <si>
    <t>MSC GENERAL IV HI314A</t>
  </si>
  <si>
    <t>VALENCE 2312E</t>
  </si>
  <si>
    <t>MAERSK STOCKHOLM 312N</t>
  </si>
  <si>
    <t>MSC SHAHAR HI315A</t>
  </si>
  <si>
    <t>HYUNDAI SATURN 0036E</t>
  </si>
  <si>
    <t>MAERSK SARNIA 313N</t>
  </si>
  <si>
    <t>MSC YANG R HI316A</t>
  </si>
  <si>
    <t>SEASPAN BREEZE 2314E</t>
  </si>
  <si>
    <t>ANNA MAERSK 314N</t>
  </si>
  <si>
    <t>TBN HI317A</t>
  </si>
  <si>
    <t>SEASPAN BRILLIANCE 2315E</t>
  </si>
  <si>
    <t>MSC ABIDJAN UM315N</t>
  </si>
  <si>
    <t>REN JIAN 10 HI318A</t>
  </si>
  <si>
    <t>COYHAIQUE 2316E</t>
  </si>
  <si>
    <t>EUROPE UM316N</t>
  </si>
  <si>
    <t>REN JIAN 9 HI319A</t>
  </si>
  <si>
    <t>NAVARINO FZ317A</t>
  </si>
  <si>
    <t>MSC UTMOST VIII UM317N</t>
  </si>
  <si>
    <t>REN JIAN 10 HI320A</t>
  </si>
  <si>
    <t>SEASPAN BELLWETHER 2318E</t>
  </si>
  <si>
    <t>SAN FRANCISCA 318N</t>
  </si>
  <si>
    <t>MSC YANG R HI321A</t>
  </si>
  <si>
    <t>SEASPAN BEYOND 2319E</t>
  </si>
  <si>
    <t>MAERSK SANTANA 319N</t>
  </si>
  <si>
    <t>MSC ASTRID III HI322A</t>
  </si>
  <si>
    <t>ONE ORINOCO 2320E</t>
  </si>
  <si>
    <t>MAERSK SARNIA 320N</t>
  </si>
  <si>
    <t>MSC PRELUDE V HI323A</t>
  </si>
  <si>
    <t>VALIANT 2321E</t>
  </si>
  <si>
    <t>ANNA MAERSK 321N</t>
  </si>
  <si>
    <t>MSC PRECISION V HI324A</t>
  </si>
  <si>
    <t>VALOR 2322E</t>
  </si>
  <si>
    <t>EUROPE UM322N</t>
  </si>
  <si>
    <t>REN JIAN 10 HI325A</t>
  </si>
  <si>
    <t>VANTAGE 2323E</t>
  </si>
  <si>
    <t>MSC ABIDJAN UM323N</t>
  </si>
  <si>
    <t>MSC YANG R HI326A</t>
  </si>
  <si>
    <t>KUALA LUMPUR EXPRESS 2324E</t>
  </si>
  <si>
    <t>MSC UTMOST VIII UM324N</t>
  </si>
  <si>
    <t>TBN HI327A</t>
  </si>
  <si>
    <t>HYUNDAI SATURN 0037E</t>
  </si>
  <si>
    <t>TBN 325N</t>
  </si>
  <si>
    <t>MSC PRELUDE V HI328A</t>
  </si>
  <si>
    <t>SEASPAN BREEZE 2326E</t>
  </si>
  <si>
    <t>SAN FRANCISCA 326N</t>
  </si>
  <si>
    <t>苫小牧</t>
    <rPh sb="0" eb="3">
      <t>トマコマイ</t>
    </rPh>
    <phoneticPr fontId="2"/>
  </si>
  <si>
    <t>苫小牧東港CT</t>
    <rPh sb="0" eb="3">
      <t>トマコマイ</t>
    </rPh>
    <rPh sb="3" eb="4">
      <t>ヒガシ</t>
    </rPh>
    <rPh sb="4" eb="5">
      <t>コウ</t>
    </rPh>
    <phoneticPr fontId="2"/>
  </si>
  <si>
    <t>ナラサキスタックス</t>
    <phoneticPr fontId="2"/>
  </si>
  <si>
    <t xml:space="preserve"> A: 月曜</t>
    <rPh sb="4" eb="6">
      <t>ゲツヨウ</t>
    </rPh>
    <phoneticPr fontId="2"/>
  </si>
  <si>
    <t>D:  月曜</t>
    <phoneticPr fontId="2"/>
  </si>
  <si>
    <t>D:  木曜</t>
    <rPh sb="4" eb="6">
      <t>モクヨウ</t>
    </rPh>
    <phoneticPr fontId="2"/>
  </si>
  <si>
    <t>MSC NAGOYA V HI330A</t>
    <phoneticPr fontId="2"/>
  </si>
  <si>
    <t>COYHAIQUE 2328E</t>
    <phoneticPr fontId="2"/>
  </si>
  <si>
    <t>MAERSK SARNIA 328N</t>
    <phoneticPr fontId="2"/>
  </si>
  <si>
    <t>MSC ASTRID III HI331A</t>
    <phoneticPr fontId="2"/>
  </si>
  <si>
    <t>NAVARINO FZ329A</t>
    <phoneticPr fontId="2"/>
  </si>
  <si>
    <t>ANNA MAERSK UM329N</t>
    <phoneticPr fontId="2"/>
  </si>
  <si>
    <t>MSC YANG R HI332A</t>
    <phoneticPr fontId="2"/>
  </si>
  <si>
    <t>SEASPAN BELLWETHER 2330E</t>
    <phoneticPr fontId="2"/>
  </si>
  <si>
    <t>EUROPE UM330N</t>
    <phoneticPr fontId="2"/>
  </si>
  <si>
    <t>MSC PRELUDE V HI333A</t>
    <phoneticPr fontId="2"/>
  </si>
  <si>
    <t>SEASPAN BEYOND 2331E</t>
    <phoneticPr fontId="2"/>
  </si>
  <si>
    <t>EUROPE UM331N</t>
    <phoneticPr fontId="2"/>
  </si>
  <si>
    <t>MSC PRECISION V HI334A</t>
    <phoneticPr fontId="2"/>
  </si>
  <si>
    <t>ONE ORINOCO 2332E</t>
    <phoneticPr fontId="2"/>
  </si>
  <si>
    <t>MSC LETIZIA UM332N</t>
    <phoneticPr fontId="2"/>
  </si>
  <si>
    <r>
      <t>2</t>
    </r>
    <r>
      <rPr>
        <sz val="11"/>
        <color rgb="FFFF0000"/>
        <rFont val="ＭＳ Ｐゴシック"/>
        <family val="2"/>
        <charset val="128"/>
      </rPr>
      <t>週連続</t>
    </r>
    <r>
      <rPr>
        <sz val="11"/>
        <color rgb="FFFF0000"/>
        <rFont val="Arial"/>
        <family val="2"/>
      </rPr>
      <t>MSC PRECISION V HI334A</t>
    </r>
    <rPh sb="1" eb="4">
      <t>シュウレンゾク</t>
    </rPh>
    <phoneticPr fontId="2"/>
  </si>
  <si>
    <t>VALIANT 2333E</t>
    <phoneticPr fontId="2"/>
  </si>
  <si>
    <t>MSC UTMOST VIII UM333N</t>
    <phoneticPr fontId="2"/>
  </si>
  <si>
    <t>MSC NAGOYA V HI336A</t>
    <phoneticPr fontId="2"/>
  </si>
  <si>
    <t>VALOR 2334E</t>
    <phoneticPr fontId="2"/>
  </si>
  <si>
    <t>SAN FRANCISCA 334N</t>
    <phoneticPr fontId="2"/>
  </si>
  <si>
    <t>MSC YANG R HI337A</t>
    <phoneticPr fontId="2"/>
  </si>
  <si>
    <t>VANTAGE 2335E</t>
    <phoneticPr fontId="2"/>
  </si>
  <si>
    <t>MAERSK SANTANA 335N</t>
    <phoneticPr fontId="2"/>
  </si>
  <si>
    <t>MSC DURBAN IV HI338A</t>
    <phoneticPr fontId="2"/>
  </si>
  <si>
    <t>KUALA LUMPUR EXPRESS 2336E</t>
    <phoneticPr fontId="2"/>
  </si>
  <si>
    <t>MAERSK SARNIA 336N</t>
    <phoneticPr fontId="2"/>
  </si>
  <si>
    <t>MSC NAGOYA V HI339A</t>
    <phoneticPr fontId="2"/>
  </si>
  <si>
    <t>HYUNDAI PLUTO 0038E</t>
    <phoneticPr fontId="2"/>
  </si>
  <si>
    <t>TBN 337N</t>
    <phoneticPr fontId="2"/>
  </si>
  <si>
    <t>MSC PRECISION V HI340A</t>
    <phoneticPr fontId="2"/>
  </si>
  <si>
    <t>SEASPAN BREEZE 2338e</t>
    <phoneticPr fontId="2"/>
  </si>
  <si>
    <t>GERDA MAERSK 338N</t>
    <phoneticPr fontId="2"/>
  </si>
  <si>
    <t>MSC MONTEREY HI341A</t>
    <phoneticPr fontId="2"/>
  </si>
  <si>
    <t>SEASPAN BRILLIANCE 2339e</t>
    <phoneticPr fontId="2"/>
  </si>
  <si>
    <t>EUROPE UM339N</t>
    <phoneticPr fontId="2"/>
  </si>
  <si>
    <t>MSC YANG R HI342A</t>
    <phoneticPr fontId="2"/>
  </si>
  <si>
    <t>COYHAIQUE 2340E</t>
    <phoneticPr fontId="2"/>
  </si>
  <si>
    <t>MSC ZONDA III HI343A</t>
    <phoneticPr fontId="2"/>
  </si>
  <si>
    <t>NAVARINOFZ341A</t>
    <phoneticPr fontId="2"/>
  </si>
  <si>
    <t>MSC LETIZIA UM341N</t>
  </si>
  <si>
    <t>MSC DURBAN IV HI344A</t>
    <phoneticPr fontId="2"/>
  </si>
  <si>
    <t>SEASPAN BELLWETHER 2342E</t>
    <phoneticPr fontId="2"/>
  </si>
  <si>
    <t>SAN FRANCISCA 342N</t>
    <phoneticPr fontId="2"/>
  </si>
  <si>
    <t>MSC ODESSA V HI345A</t>
    <phoneticPr fontId="2"/>
  </si>
  <si>
    <t>SEASPAN BEYOND 2343E</t>
    <phoneticPr fontId="2"/>
  </si>
  <si>
    <t>MAERSK SANTANA 343N</t>
    <phoneticPr fontId="2"/>
  </si>
  <si>
    <t>MSC NAGOYA V HI346A</t>
    <phoneticPr fontId="2"/>
  </si>
  <si>
    <t>ONE ORINOCO 2344E</t>
    <phoneticPr fontId="2"/>
  </si>
  <si>
    <t>MAERSK SARNIA 344N</t>
    <phoneticPr fontId="2"/>
  </si>
  <si>
    <t>MSC MONTEREY HI347A</t>
    <phoneticPr fontId="2"/>
  </si>
  <si>
    <t>遅延により翌週へ接続</t>
    <rPh sb="0" eb="2">
      <t>チエン</t>
    </rPh>
    <rPh sb="5" eb="7">
      <t>ヨクシュウ</t>
    </rPh>
    <rPh sb="8" eb="10">
      <t>セツゾク</t>
    </rPh>
    <phoneticPr fontId="2"/>
  </si>
  <si>
    <t>VALIANT 2345E</t>
    <phoneticPr fontId="2"/>
  </si>
  <si>
    <t>MSC UTMOST VIII UM345N</t>
    <phoneticPr fontId="2"/>
  </si>
  <si>
    <t>MSC YANG R HI348A</t>
    <phoneticPr fontId="2"/>
  </si>
  <si>
    <t>VALOR / 2346E</t>
    <phoneticPr fontId="2"/>
  </si>
  <si>
    <t>NORTHERN MONUMENT / 346N</t>
    <phoneticPr fontId="2"/>
  </si>
  <si>
    <t>MSC ZONDA III HI349A</t>
    <phoneticPr fontId="2"/>
  </si>
  <si>
    <t>VANTAGE / 2347E</t>
    <phoneticPr fontId="2"/>
  </si>
  <si>
    <t>EUROPE UM347N</t>
    <phoneticPr fontId="2"/>
  </si>
  <si>
    <t>MSC DURBAN IV HI350A</t>
    <phoneticPr fontId="2"/>
  </si>
  <si>
    <t>ATHOS / 2348E</t>
    <phoneticPr fontId="2"/>
  </si>
  <si>
    <t>MSC DOMNA X / UM348N</t>
    <phoneticPr fontId="2"/>
  </si>
  <si>
    <t>MSC ODESSA V HI351A</t>
    <phoneticPr fontId="2"/>
  </si>
  <si>
    <t>HYUNDAI NEPTUNE / 0034E</t>
    <phoneticPr fontId="2"/>
  </si>
  <si>
    <t>MSC LETIZIA / UM349N</t>
    <phoneticPr fontId="2"/>
  </si>
  <si>
    <t>CONNECTING VESSEL</t>
  </si>
  <si>
    <t>MSC FEEDER</t>
  </si>
  <si>
    <t>揚げ</t>
  </si>
  <si>
    <t>積み</t>
  </si>
  <si>
    <t>Aztec EC</t>
  </si>
  <si>
    <t>HYUNDAI NEPTUNE 0034E</t>
    <phoneticPr fontId="2"/>
  </si>
  <si>
    <t>合計</t>
  </si>
  <si>
    <t>Maple</t>
  </si>
  <si>
    <t>MSC LETIZIA UM349N</t>
    <phoneticPr fontId="2"/>
  </si>
  <si>
    <t>31215A</t>
    <phoneticPr fontId="2"/>
  </si>
  <si>
    <t>31215B</t>
    <phoneticPr fontId="2"/>
  </si>
  <si>
    <t>MSC NAGOYA V HI352A</t>
    <phoneticPr fontId="2"/>
  </si>
  <si>
    <t>SEASPAN BREEZE / 2350E</t>
    <phoneticPr fontId="2"/>
  </si>
  <si>
    <t>MAERSK TAIKUNG / 350N</t>
    <phoneticPr fontId="2"/>
  </si>
  <si>
    <t>MSC MONTEREY HI401A</t>
    <phoneticPr fontId="2"/>
  </si>
  <si>
    <t>SEASPAN BRILLIANCE / 2351E</t>
    <phoneticPr fontId="2"/>
  </si>
  <si>
    <t>MAERSK SANTANA / 351N</t>
    <phoneticPr fontId="2"/>
  </si>
  <si>
    <t>MSC YANG R HI402A</t>
    <phoneticPr fontId="2"/>
  </si>
  <si>
    <t>COYHAIQUE / 2352E</t>
    <phoneticPr fontId="2"/>
  </si>
  <si>
    <t>ARTHUR MAERSK / 352N</t>
    <phoneticPr fontId="2"/>
  </si>
  <si>
    <t>40105A</t>
    <phoneticPr fontId="2"/>
  </si>
  <si>
    <t>40105B</t>
    <phoneticPr fontId="2"/>
  </si>
  <si>
    <t>MSC BASEL V HI403A</t>
    <phoneticPr fontId="2"/>
  </si>
  <si>
    <t>NAVARINO FZ401A</t>
    <phoneticPr fontId="2"/>
  </si>
  <si>
    <t>MSC UTMOST VIII UM401N</t>
    <phoneticPr fontId="2"/>
  </si>
  <si>
    <t>EXPORT CONNECTING VESSEL</t>
    <phoneticPr fontId="2"/>
  </si>
  <si>
    <t>MSC DURBAN IV HI404A</t>
    <phoneticPr fontId="2"/>
  </si>
  <si>
    <t>SEASPAN BELLWETHER 2402E</t>
    <phoneticPr fontId="2"/>
  </si>
  <si>
    <t>SANTA BARBARA 402N</t>
    <phoneticPr fontId="2"/>
  </si>
  <si>
    <t>MSC ODESSA V HI405A</t>
    <phoneticPr fontId="2"/>
  </si>
  <si>
    <t>SEASPAN BEYOND 2403E</t>
    <phoneticPr fontId="2"/>
  </si>
  <si>
    <t>EUROPE UM403N</t>
    <phoneticPr fontId="2"/>
  </si>
  <si>
    <t>MSC NAGOYA V HI406A</t>
    <phoneticPr fontId="2"/>
  </si>
  <si>
    <t>ONE ORINOCO 2404E</t>
    <phoneticPr fontId="2"/>
  </si>
  <si>
    <t>MSC DOMNA X UM404N</t>
    <phoneticPr fontId="2"/>
  </si>
  <si>
    <t>MSC MONTEREY HI407A</t>
    <phoneticPr fontId="2"/>
  </si>
  <si>
    <t>POSORJA EXPRESS 2405E</t>
    <phoneticPr fontId="2"/>
  </si>
  <si>
    <t>MSC KUMSAL UM405N</t>
    <phoneticPr fontId="2"/>
  </si>
  <si>
    <t>MSC YANG R HI408A</t>
    <phoneticPr fontId="2"/>
  </si>
  <si>
    <t>VALOR 2406E</t>
    <phoneticPr fontId="2"/>
  </si>
  <si>
    <t>BLANK SAILING</t>
    <phoneticPr fontId="2"/>
  </si>
  <si>
    <t>MSC BASEL V HI409A</t>
    <phoneticPr fontId="2"/>
  </si>
  <si>
    <t>VANTAGE 2407E</t>
    <phoneticPr fontId="2"/>
  </si>
  <si>
    <t>SANTA URSULA 407N</t>
    <phoneticPr fontId="2"/>
  </si>
  <si>
    <t>MSC DURBAN IV HI410A</t>
    <phoneticPr fontId="2"/>
  </si>
  <si>
    <t>MAERSK SANTANA 408N</t>
    <phoneticPr fontId="2"/>
  </si>
  <si>
    <t>常陸那珂</t>
    <rPh sb="0" eb="4">
      <t>ヒタチナカ</t>
    </rPh>
    <phoneticPr fontId="2"/>
  </si>
  <si>
    <t>日立埠頭株式会社　</t>
    <rPh sb="0" eb="2">
      <t>ヒタチ</t>
    </rPh>
    <rPh sb="2" eb="4">
      <t>フトウ</t>
    </rPh>
    <rPh sb="4" eb="8">
      <t>カブシキガイシャ</t>
    </rPh>
    <phoneticPr fontId="2"/>
  </si>
  <si>
    <r>
      <t>NX</t>
    </r>
    <r>
      <rPr>
        <sz val="8"/>
        <color theme="1"/>
        <rFont val="Yu Gothic"/>
        <family val="2"/>
        <charset val="128"/>
      </rPr>
      <t>塩釜港運送株式会社</t>
    </r>
    <rPh sb="2" eb="4">
      <t>シオガマ</t>
    </rPh>
    <rPh sb="4" eb="5">
      <t>コウ</t>
    </rPh>
    <rPh sb="5" eb="7">
      <t>ウンソウ</t>
    </rPh>
    <rPh sb="7" eb="11">
      <t>カブシキガイシャ</t>
    </rPh>
    <phoneticPr fontId="2"/>
  </si>
  <si>
    <t>MSC ODESSA V HI411A</t>
    <phoneticPr fontId="2"/>
  </si>
  <si>
    <t>ATHOS 2409E</t>
    <phoneticPr fontId="2"/>
  </si>
  <si>
    <t>MSC UTMOST VIII UM409N</t>
    <phoneticPr fontId="2"/>
  </si>
  <si>
    <t>MSC NAGOYA V HI412A</t>
    <phoneticPr fontId="2"/>
  </si>
  <si>
    <t>MARIA Y 410N</t>
    <phoneticPr fontId="2"/>
  </si>
  <si>
    <t>ASHIYA Phase out</t>
    <phoneticPr fontId="2"/>
  </si>
  <si>
    <t>MSC MONTEREY HI413A</t>
    <phoneticPr fontId="2"/>
  </si>
  <si>
    <t>SEASPAN BREEZE 2411E</t>
    <phoneticPr fontId="2"/>
  </si>
  <si>
    <t>SANTA BARBARA 411N</t>
    <phoneticPr fontId="2"/>
  </si>
  <si>
    <t>40322A</t>
    <phoneticPr fontId="2"/>
  </si>
  <si>
    <t>40322B</t>
    <phoneticPr fontId="2"/>
  </si>
  <si>
    <t>MIKAGE</t>
    <phoneticPr fontId="2"/>
  </si>
  <si>
    <t>MSC YANG R HI414A</t>
    <phoneticPr fontId="2"/>
  </si>
  <si>
    <t>SEASPAN BRILLIANCE 2412E</t>
    <phoneticPr fontId="2"/>
  </si>
  <si>
    <r>
      <t xml:space="preserve"> A:金</t>
    </r>
    <r>
      <rPr>
        <sz val="10"/>
        <color rgb="FF000000"/>
        <rFont val="Yu Gothic"/>
        <family val="2"/>
        <charset val="128"/>
      </rPr>
      <t>曜</t>
    </r>
    <rPh sb="3" eb="5">
      <t>キンヨウ</t>
    </rPh>
    <phoneticPr fontId="2"/>
  </si>
  <si>
    <r>
      <t>D:  金</t>
    </r>
    <r>
      <rPr>
        <sz val="10"/>
        <color rgb="FF000000"/>
        <rFont val="Yu Gothic"/>
        <family val="2"/>
        <charset val="128"/>
      </rPr>
      <t>曜</t>
    </r>
    <rPh sb="4" eb="6">
      <t>キンヨウ</t>
    </rPh>
    <phoneticPr fontId="2"/>
  </si>
  <si>
    <t xml:space="preserve">MSC YANG R HI414A </t>
  </si>
  <si>
    <t>COYHAIQUE 2413E</t>
    <phoneticPr fontId="2"/>
  </si>
  <si>
    <t>40329A</t>
    <phoneticPr fontId="2"/>
  </si>
  <si>
    <t>40329B</t>
    <phoneticPr fontId="2"/>
  </si>
  <si>
    <t xml:space="preserve">MSC BASEL V HI415A </t>
  </si>
  <si>
    <t>NAVARINO FZ414A</t>
    <phoneticPr fontId="2"/>
  </si>
  <si>
    <t>MSC DOMNA X 413N</t>
    <phoneticPr fontId="2"/>
  </si>
  <si>
    <t>40405A</t>
    <phoneticPr fontId="2"/>
  </si>
  <si>
    <t>40405B</t>
    <phoneticPr fontId="2"/>
  </si>
  <si>
    <t xml:space="preserve">MSC DURBAN IV HI416A </t>
  </si>
  <si>
    <t>RDO ACE 2415E</t>
    <phoneticPr fontId="2"/>
  </si>
  <si>
    <t>GSL EFFIE 414N</t>
    <phoneticPr fontId="2"/>
  </si>
  <si>
    <t>40412A</t>
    <phoneticPr fontId="2"/>
  </si>
  <si>
    <t>40412B</t>
    <phoneticPr fontId="2"/>
  </si>
  <si>
    <t xml:space="preserve">MSC ODESSA V HI417A </t>
  </si>
  <si>
    <t>SEASPAN BEYOND 2416E</t>
    <phoneticPr fontId="2"/>
  </si>
  <si>
    <t>SANTA URSULA 415N</t>
    <phoneticPr fontId="2"/>
  </si>
  <si>
    <t>MSC NAGOYA V HI418A</t>
  </si>
  <si>
    <t>ONE ORINOCO 2417E</t>
    <phoneticPr fontId="2"/>
  </si>
  <si>
    <t>PANDA 006 416N</t>
    <phoneticPr fontId="2"/>
  </si>
  <si>
    <t>MSC YANG R HI419A</t>
    <phoneticPr fontId="2"/>
  </si>
  <si>
    <t>POSORJA EXPRESS 2418E</t>
    <phoneticPr fontId="2"/>
  </si>
  <si>
    <t>MAERSK SANTANA 417N</t>
    <phoneticPr fontId="2"/>
  </si>
  <si>
    <t>MSC MONTEREY HI420A</t>
    <phoneticPr fontId="2"/>
  </si>
  <si>
    <t>MSC UTMOST VIII UM418N</t>
    <phoneticPr fontId="2"/>
  </si>
  <si>
    <r>
      <t>MIKAGE 40510</t>
    </r>
    <r>
      <rPr>
        <sz val="11"/>
        <color rgb="FFFF0000"/>
        <rFont val="HGGothicE"/>
        <family val="2"/>
        <charset val="128"/>
      </rPr>
      <t>も</t>
    </r>
    <r>
      <rPr>
        <sz val="11"/>
        <color rgb="FFFF0000"/>
        <rFont val="Arial"/>
        <family val="2"/>
      </rPr>
      <t>MIKAGE 40157</t>
    </r>
    <r>
      <rPr>
        <sz val="11"/>
        <color rgb="FFFF0000"/>
        <rFont val="HGGothicE"/>
        <family val="2"/>
        <charset val="128"/>
      </rPr>
      <t>へ積載</t>
    </r>
    <rPh sb="26" eb="28">
      <t>セキサイ</t>
    </rPh>
    <phoneticPr fontId="2"/>
  </si>
  <si>
    <t>MSC BASEL V HI421A</t>
    <phoneticPr fontId="2"/>
  </si>
  <si>
    <t>VALOR 2419E</t>
    <phoneticPr fontId="2"/>
  </si>
  <si>
    <t>MARIA Y 419N</t>
    <phoneticPr fontId="2"/>
  </si>
  <si>
    <t>MSC DURBAN IV HI422A</t>
    <phoneticPr fontId="2"/>
  </si>
  <si>
    <t>VANTAGE 2420E</t>
    <phoneticPr fontId="2"/>
  </si>
  <si>
    <t>SANTA BARBARA 420N</t>
    <phoneticPr fontId="2"/>
  </si>
  <si>
    <t>MSC ODESSA V HI423A</t>
    <phoneticPr fontId="2"/>
  </si>
  <si>
    <t>ATHOS 2421E</t>
    <phoneticPr fontId="2"/>
  </si>
  <si>
    <t>MSC DOMNA X UM421N</t>
    <phoneticPr fontId="2"/>
  </si>
  <si>
    <t>MSC NAGOYA V HI424A</t>
    <phoneticPr fontId="2"/>
  </si>
  <si>
    <t>HYUNDAI NEPTUNE 0035E</t>
    <phoneticPr fontId="2"/>
  </si>
  <si>
    <t>GSL EFFIE 422N</t>
    <phoneticPr fontId="2"/>
  </si>
  <si>
    <t>MSC YANG R HI425A</t>
    <phoneticPr fontId="2"/>
  </si>
  <si>
    <t>IQUIQUE EXPRESS 2423E</t>
    <phoneticPr fontId="2"/>
  </si>
  <si>
    <t>SANTA URSULA 423N</t>
    <phoneticPr fontId="2"/>
  </si>
  <si>
    <t>MSC MONTEREY HI426A</t>
    <phoneticPr fontId="2"/>
  </si>
  <si>
    <t>SEASPAN BREEZE 2424E</t>
    <phoneticPr fontId="2"/>
  </si>
  <si>
    <t>MARCOS V 424N</t>
    <phoneticPr fontId="2"/>
  </si>
  <si>
    <t>MSC BASEL V HI427A</t>
    <phoneticPr fontId="2"/>
  </si>
  <si>
    <t>SEASPAN BRILLIANCE 2325E</t>
    <phoneticPr fontId="2"/>
  </si>
  <si>
    <t>MAERSK SANTANA 425N</t>
    <phoneticPr fontId="2"/>
  </si>
  <si>
    <t>MSC DURBAN IV HI428A</t>
  </si>
  <si>
    <t>NAVARINO FZ426A</t>
    <phoneticPr fontId="2"/>
  </si>
  <si>
    <t>MSC UTMOST VIII UM426N</t>
    <phoneticPr fontId="2"/>
  </si>
  <si>
    <t>名古屋</t>
    <rPh sb="0" eb="3">
      <t>ナゴヤ</t>
    </rPh>
    <phoneticPr fontId="2"/>
  </si>
  <si>
    <t>TCB</t>
    <phoneticPr fontId="2"/>
  </si>
  <si>
    <t>D:  金曜</t>
    <phoneticPr fontId="2"/>
  </si>
  <si>
    <t>40704B</t>
    <phoneticPr fontId="2"/>
  </si>
  <si>
    <t>MSC ODESSA V HI429A</t>
    <phoneticPr fontId="2"/>
  </si>
  <si>
    <t>RDO ACE 2427E</t>
    <phoneticPr fontId="2"/>
  </si>
  <si>
    <t>MARIA Y 427N</t>
    <phoneticPr fontId="2"/>
  </si>
  <si>
    <t>MSC ANIELLO HI430A</t>
    <phoneticPr fontId="2"/>
  </si>
  <si>
    <t>SEASPAN BELLWETHER 2428E</t>
    <phoneticPr fontId="2"/>
  </si>
  <si>
    <t>METHONI 428N</t>
    <phoneticPr fontId="2"/>
  </si>
  <si>
    <t>MSC YANG R HI431A</t>
    <phoneticPr fontId="2"/>
  </si>
  <si>
    <t>ONE ORINOCO 2429E</t>
    <phoneticPr fontId="2"/>
  </si>
  <si>
    <t>MSC DOMNA X UM429N</t>
    <phoneticPr fontId="2"/>
  </si>
  <si>
    <t>MSC NAGOYA V HI432A</t>
    <phoneticPr fontId="2"/>
  </si>
  <si>
    <t>GSL EFFIE 430N</t>
    <phoneticPr fontId="2"/>
  </si>
  <si>
    <t>MSC BASEL V HI433A</t>
    <phoneticPr fontId="2"/>
  </si>
  <si>
    <t>POSORJA EXPRESS 2431E</t>
    <phoneticPr fontId="2"/>
  </si>
  <si>
    <t>SAN FELIPE 431N</t>
    <phoneticPr fontId="2"/>
  </si>
  <si>
    <t>MSC DURBAN IV HI434A</t>
    <phoneticPr fontId="2"/>
  </si>
  <si>
    <t>VALOR 2432E</t>
    <phoneticPr fontId="2"/>
  </si>
  <si>
    <t>MARCOS V 432N</t>
    <phoneticPr fontId="2"/>
  </si>
  <si>
    <t>40815A</t>
    <phoneticPr fontId="2"/>
  </si>
  <si>
    <t>40815B</t>
    <phoneticPr fontId="2"/>
  </si>
  <si>
    <t>MSC KILIMANJARO IV HI435A</t>
    <phoneticPr fontId="2"/>
  </si>
  <si>
    <t>VANTAGE 2433E</t>
  </si>
  <si>
    <t>X-PRESS PYXIS 433N</t>
  </si>
  <si>
    <t>輸出2週分40822積載</t>
    <rPh sb="0" eb="2">
      <t>ユシュツ</t>
    </rPh>
    <rPh sb="3" eb="4">
      <t>シュウ</t>
    </rPh>
    <rPh sb="4" eb="5">
      <t>ブン</t>
    </rPh>
    <rPh sb="10" eb="12">
      <t>セキサイ</t>
    </rPh>
    <phoneticPr fontId="2"/>
  </si>
  <si>
    <t>MSC ANIELLO HI436A</t>
    <phoneticPr fontId="2"/>
  </si>
  <si>
    <t>COCHRANE 2434E</t>
    <phoneticPr fontId="2"/>
  </si>
  <si>
    <t>MSC UTMOST VIII UM434N</t>
    <phoneticPr fontId="2"/>
  </si>
  <si>
    <t>MSC YANG R HI437A</t>
    <phoneticPr fontId="2"/>
  </si>
  <si>
    <t>HYUNDAI NEPTUNE 0036E</t>
  </si>
  <si>
    <t>MARIA Y 435N</t>
    <phoneticPr fontId="2"/>
  </si>
  <si>
    <t>40905A</t>
    <phoneticPr fontId="2"/>
  </si>
  <si>
    <t>40905B</t>
    <phoneticPr fontId="2"/>
  </si>
  <si>
    <t>MSC NAGOYA V HI438A</t>
    <phoneticPr fontId="2"/>
  </si>
  <si>
    <t>IQUIQUE EXPRESS 2436E</t>
  </si>
  <si>
    <t>METHONI 436N</t>
  </si>
  <si>
    <t>MSC BASEL V HI439A</t>
    <phoneticPr fontId="2"/>
  </si>
  <si>
    <t>SEASPAN BREEZE 2437E</t>
  </si>
  <si>
    <t>MSC DOMNA X UM437N</t>
  </si>
  <si>
    <r>
      <t>MIKAGE 40912</t>
    </r>
    <r>
      <rPr>
        <sz val="11"/>
        <color rgb="FFFF0000"/>
        <rFont val="HGGothicE"/>
        <family val="2"/>
        <charset val="128"/>
      </rPr>
      <t>へ積載</t>
    </r>
    <rPh sb="13" eb="15">
      <t>セキサイ</t>
    </rPh>
    <phoneticPr fontId="2"/>
  </si>
  <si>
    <t>MSC DURBAN IV HI440A</t>
    <phoneticPr fontId="2"/>
  </si>
  <si>
    <t>SEASPAN BRILLIANCE 2438E</t>
  </si>
  <si>
    <t>GSL EFFIE 438N</t>
  </si>
  <si>
    <t>40926A</t>
    <phoneticPr fontId="2"/>
  </si>
  <si>
    <t>40926B</t>
    <phoneticPr fontId="2"/>
  </si>
  <si>
    <t>MSC KILIMANJARO IV HI441A</t>
    <phoneticPr fontId="2"/>
  </si>
  <si>
    <t>NAVARINO FZ438A</t>
  </si>
  <si>
    <t>MAERSK LETICIA 439N</t>
    <phoneticPr fontId="2"/>
  </si>
  <si>
    <t>d</t>
    <phoneticPr fontId="2"/>
  </si>
  <si>
    <t>MSC OLIA HI442A</t>
    <phoneticPr fontId="2"/>
  </si>
  <si>
    <t>MSC YANG R HI443A</t>
  </si>
  <si>
    <t>RDO ACE 2440E</t>
  </si>
  <si>
    <t>SEASPAN BELLWETHER 2441E</t>
    <phoneticPr fontId="2"/>
  </si>
  <si>
    <t>MARCOS V 440N</t>
    <phoneticPr fontId="2"/>
  </si>
  <si>
    <t>SAN FELIPE 441N</t>
    <phoneticPr fontId="2"/>
  </si>
  <si>
    <t>MSC NAGOYA V HI444A</t>
    <phoneticPr fontId="2"/>
  </si>
  <si>
    <t>MSC UTMOST VIII UM442N</t>
    <phoneticPr fontId="2"/>
  </si>
  <si>
    <t>41025A</t>
    <phoneticPr fontId="2"/>
  </si>
  <si>
    <t>41025B</t>
    <phoneticPr fontId="2"/>
  </si>
  <si>
    <t>MSC BASEL V HI445A</t>
    <phoneticPr fontId="2"/>
  </si>
  <si>
    <t>MSC DURBAN IV HI446A</t>
    <phoneticPr fontId="2"/>
  </si>
  <si>
    <t>ONE ORINOCO 2443E</t>
    <phoneticPr fontId="2"/>
  </si>
  <si>
    <t>POSORJA EXPRESS 2444E</t>
    <phoneticPr fontId="2"/>
  </si>
  <si>
    <t>TS DUBAI 443N</t>
    <phoneticPr fontId="2"/>
  </si>
  <si>
    <t>METHONI 444N</t>
    <phoneticPr fontId="2"/>
  </si>
  <si>
    <t>41101A</t>
    <phoneticPr fontId="2"/>
  </si>
  <si>
    <t>41101B</t>
    <phoneticPr fontId="2"/>
  </si>
  <si>
    <t>AS CALIFORNIA HI447A</t>
    <phoneticPr fontId="2"/>
  </si>
  <si>
    <t>VALOR 2445E</t>
    <phoneticPr fontId="2"/>
  </si>
  <si>
    <t>MSC DOMNA X UM445N</t>
    <phoneticPr fontId="2"/>
  </si>
  <si>
    <t>CALI HI447A</t>
    <phoneticPr fontId="2"/>
  </si>
  <si>
    <t>41115A</t>
    <phoneticPr fontId="2"/>
  </si>
  <si>
    <t>41115B</t>
    <phoneticPr fontId="2"/>
  </si>
  <si>
    <t>MSC OLIA HI448A</t>
    <phoneticPr fontId="2"/>
  </si>
  <si>
    <t>VANTAGE 2446E</t>
    <phoneticPr fontId="2"/>
  </si>
  <si>
    <t>GSL EFFIE 446N</t>
    <phoneticPr fontId="2"/>
  </si>
  <si>
    <t>41122B</t>
    <phoneticPr fontId="2"/>
  </si>
  <si>
    <t>MAYA</t>
    <phoneticPr fontId="2"/>
  </si>
  <si>
    <t>MSC YANG R HI449A</t>
    <phoneticPr fontId="2"/>
  </si>
  <si>
    <t>COCHRANE 2447E</t>
    <phoneticPr fontId="2"/>
  </si>
  <si>
    <t>UTE 447N</t>
    <phoneticPr fontId="2"/>
  </si>
  <si>
    <t>MSC MANHATTAN V HI450A</t>
    <phoneticPr fontId="2"/>
  </si>
  <si>
    <t>HYUNDAI NEPTUNE 0037E</t>
    <phoneticPr fontId="2"/>
  </si>
  <si>
    <t>SEROJA LIMA 448N</t>
    <phoneticPr fontId="2"/>
  </si>
  <si>
    <t>IQUIQUE EXPRESS 2449E</t>
    <phoneticPr fontId="2"/>
  </si>
  <si>
    <t>MARCOS V 449N</t>
    <phoneticPr fontId="2"/>
  </si>
  <si>
    <t>MISAKI</t>
    <phoneticPr fontId="2"/>
  </si>
  <si>
    <t>SEASPAN BREEZE 2450E</t>
    <phoneticPr fontId="2"/>
  </si>
  <si>
    <t>MSC UTMOST VIII UM450N</t>
    <phoneticPr fontId="2"/>
  </si>
  <si>
    <t>41213A</t>
    <phoneticPr fontId="2"/>
  </si>
  <si>
    <t>41213B</t>
    <phoneticPr fontId="2"/>
  </si>
  <si>
    <t>MSC BASEL V HI452A</t>
    <phoneticPr fontId="2"/>
  </si>
  <si>
    <t>MAERSK WALLIS 450N</t>
    <phoneticPr fontId="2"/>
  </si>
  <si>
    <t>41220A</t>
    <phoneticPr fontId="2"/>
  </si>
  <si>
    <t>41220B</t>
    <phoneticPr fontId="2"/>
  </si>
  <si>
    <t xml:space="preserve">MSC DURBAN IV HI501A </t>
    <phoneticPr fontId="2"/>
  </si>
  <si>
    <t>SEASPAN BEACON 2451E</t>
    <phoneticPr fontId="2"/>
  </si>
  <si>
    <t>MSC UTMOST VIII UM451N</t>
    <phoneticPr fontId="2"/>
  </si>
  <si>
    <t>MSC NASSAU IV HI502A</t>
    <phoneticPr fontId="2"/>
  </si>
  <si>
    <t>NAVARINO FZ452A</t>
    <phoneticPr fontId="2"/>
  </si>
  <si>
    <t>MAERSK MONTE OLIVIA 452N</t>
    <phoneticPr fontId="2"/>
  </si>
  <si>
    <t>50103A</t>
    <phoneticPr fontId="2"/>
  </si>
  <si>
    <t>50103B</t>
    <phoneticPr fontId="2"/>
  </si>
  <si>
    <t>MSC OLIA HI503A</t>
    <phoneticPr fontId="2"/>
  </si>
  <si>
    <t>RDO ACE 2453E</t>
    <phoneticPr fontId="2"/>
  </si>
  <si>
    <t>MAERSK MONTE OLIVIA 501N</t>
    <phoneticPr fontId="2"/>
  </si>
  <si>
    <t>MSC MANHATTAN V HI504A</t>
    <phoneticPr fontId="2"/>
  </si>
  <si>
    <r>
      <t>BC</t>
    </r>
    <r>
      <rPr>
        <sz val="11"/>
        <color rgb="FFFF0000"/>
        <rFont val="HGGothicE"/>
        <family val="2"/>
        <charset val="128"/>
      </rPr>
      <t>寄港</t>
    </r>
    <rPh sb="2" eb="4">
      <t>キコウ</t>
    </rPh>
    <phoneticPr fontId="2"/>
  </si>
  <si>
    <t>SEASPAN BELLWETHER 2501E</t>
    <phoneticPr fontId="2"/>
  </si>
  <si>
    <t>MSC DOMNA X UM502N</t>
    <phoneticPr fontId="2"/>
  </si>
  <si>
    <t>MSC ALABAMA III HI505A</t>
    <phoneticPr fontId="2"/>
  </si>
  <si>
    <t>MSC BARI FA446R</t>
    <phoneticPr fontId="2"/>
  </si>
  <si>
    <t>POSORJA EXPRESS 2502E</t>
    <phoneticPr fontId="2"/>
  </si>
  <si>
    <t>GSL EFFIE 503N</t>
    <phoneticPr fontId="2"/>
  </si>
  <si>
    <t>MSC BASEL V HI506A</t>
    <phoneticPr fontId="2"/>
  </si>
  <si>
    <t>ONE ORINOCO 2503E</t>
    <phoneticPr fontId="2"/>
  </si>
  <si>
    <t>MSC DOMNA X UM504N</t>
    <phoneticPr fontId="2"/>
  </si>
  <si>
    <t>MSC ADU V HI507A</t>
    <phoneticPr fontId="2"/>
  </si>
  <si>
    <t>VALOR 2504E</t>
    <phoneticPr fontId="2"/>
  </si>
  <si>
    <t>GSL EFFIE 505N</t>
    <phoneticPr fontId="2"/>
  </si>
  <si>
    <t>MSC DURBAN IV HI508A</t>
    <phoneticPr fontId="2"/>
  </si>
  <si>
    <t>VANTAGE 2505E</t>
    <phoneticPr fontId="2"/>
  </si>
  <si>
    <t>50221B</t>
    <phoneticPr fontId="2"/>
  </si>
  <si>
    <t>COCHRANE 2507E</t>
  </si>
  <si>
    <t>HYUNDAI NEPTUNE 0038E</t>
    <phoneticPr fontId="2"/>
  </si>
  <si>
    <t>MSC SHAULA HI509A</t>
    <phoneticPr fontId="2"/>
  </si>
  <si>
    <t>MSC OLIA HI510A</t>
    <phoneticPr fontId="2"/>
  </si>
  <si>
    <t>MSC MANHATTAN V HI511A</t>
    <phoneticPr fontId="2"/>
  </si>
  <si>
    <t>MSC ALABAMA III HI512A</t>
    <phoneticPr fontId="2"/>
  </si>
  <si>
    <t>IQUIQUE EXPRESS 2510E</t>
  </si>
  <si>
    <t>SEASPAN BEACON 2512E</t>
    <phoneticPr fontId="2"/>
  </si>
  <si>
    <t>RDO ACE 2514E</t>
    <phoneticPr fontId="2"/>
  </si>
  <si>
    <t>SEASPAN BELLWETHER 2515E</t>
    <phoneticPr fontId="2"/>
  </si>
  <si>
    <t>MSC BASEL V HI513A</t>
    <phoneticPr fontId="2"/>
  </si>
  <si>
    <t>MSC SHAULA HI514A</t>
    <phoneticPr fontId="2"/>
  </si>
  <si>
    <t>MSC OLIA HI515A</t>
    <phoneticPr fontId="2"/>
  </si>
  <si>
    <t>MSC MANHATTAN V HI516A</t>
    <phoneticPr fontId="2"/>
  </si>
  <si>
    <t>MSC BASEL V HI518A</t>
    <phoneticPr fontId="2"/>
  </si>
  <si>
    <t>MSC PRECISION V HI517A</t>
    <phoneticPr fontId="2"/>
  </si>
  <si>
    <t>ONE SPARKLE 2511E</t>
    <phoneticPr fontId="2"/>
  </si>
  <si>
    <t>MSC SIYA B FZ513A</t>
    <phoneticPr fontId="2"/>
  </si>
  <si>
    <t>SWAN-SENTOSA</t>
    <phoneticPr fontId="2"/>
  </si>
  <si>
    <t>MSC ANITA GS511S</t>
    <phoneticPr fontId="2"/>
  </si>
  <si>
    <t>MSC AUDREY GS512S</t>
    <phoneticPr fontId="2"/>
  </si>
  <si>
    <t>MSC QUITTERIE GS513S</t>
    <phoneticPr fontId="2"/>
  </si>
  <si>
    <t>MSC MARIAGRAZIA GS514S</t>
    <phoneticPr fontId="2"/>
  </si>
  <si>
    <t>MSC TERESA GS515S</t>
    <phoneticPr fontId="2"/>
  </si>
  <si>
    <t>50314B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</si>
</sst>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&quot;日&quot;\ hh:mm"/>
    <numFmt numFmtId="177" formatCode="m/d\ h:mm;@"/>
    <numFmt numFmtId="178" formatCode="0_);[Red]\(0\)"/>
  </numFmts>
  <fonts count="3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BIZ UDゴシック"/>
      <family val="3"/>
      <charset val="128"/>
    </font>
    <font>
      <sz val="10"/>
      <color theme="1"/>
      <name val="Arial"/>
      <family val="2"/>
    </font>
    <font>
      <sz val="11"/>
      <color theme="1"/>
      <name val="BIZ UDゴシック"/>
      <family val="3"/>
      <charset val="128"/>
    </font>
    <font>
      <sz val="8"/>
      <color rgb="FF8B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9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ＭＳ Ｐゴシック"/>
      <family val="2"/>
      <charset val="128"/>
    </font>
    <font>
      <sz val="11"/>
      <color theme="1"/>
      <name val="HGGothicE"/>
      <family val="2"/>
      <charset val="128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Yu Gothic"/>
      <family val="2"/>
      <charset val="128"/>
    </font>
    <font>
      <sz val="20"/>
      <color theme="0"/>
      <name val="Arial"/>
      <family val="2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Arial"/>
      <family val="2"/>
    </font>
    <font>
      <sz val="8"/>
      <color theme="1"/>
      <name val="BIZ UDゴシック"/>
      <family val="2"/>
    </font>
    <font>
      <sz val="11"/>
      <color rgb="FFFF0000"/>
      <name val="HGGothicE"/>
      <family val="2"/>
      <charset val="128"/>
    </font>
    <font>
      <sz val="9"/>
      <color theme="1"/>
      <name val="Arial"/>
      <family val="2"/>
    </font>
    <font>
      <sz val="10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2"/>
      <charset val="128"/>
    </font>
    <font>
      <b/>
      <sz val="14"/>
      <color theme="1"/>
      <name val="Arial"/>
      <family val="2"/>
    </font>
    <font>
      <sz val="11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rgb="FFBFCDE0"/>
      </patternFill>
    </fill>
    <fill>
      <patternFill patternType="solid">
        <fgColor rgb="FFBED0E6"/>
      </patternFill>
    </fill>
    <fill>
      <patternFill patternType="solid">
        <fgColor rgb="FFE7EEF9"/>
      </patternFill>
    </fill>
    <fill>
      <patternFill patternType="solid">
        <fgColor rgb="FFFCFCDA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CDE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CFC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EC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19">
    <xf numFmtId="0" fontId="0" fillId="0" borderId="0" xfId="0"/>
    <xf numFmtId="0" fontId="4" fillId="0" borderId="0" xfId="0" applyFont="1"/>
    <xf numFmtId="0" fontId="10" fillId="5" borderId="8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6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0" fontId="7" fillId="5" borderId="10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177" fontId="6" fillId="5" borderId="10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77" fontId="6" fillId="5" borderId="24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right" vertical="center"/>
    </xf>
    <xf numFmtId="176" fontId="7" fillId="6" borderId="26" xfId="0" applyNumberFormat="1" applyFont="1" applyFill="1" applyBorder="1" applyAlignment="1">
      <alignment horizontal="right" vertical="center"/>
    </xf>
    <xf numFmtId="176" fontId="7" fillId="6" borderId="27" xfId="0" applyNumberFormat="1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28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6" borderId="29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top"/>
    </xf>
    <xf numFmtId="0" fontId="6" fillId="2" borderId="17" xfId="0" applyFont="1" applyFill="1" applyBorder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11" fillId="4" borderId="2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28" xfId="0" applyFont="1" applyFill="1" applyBorder="1" applyAlignment="1">
      <alignment vertical="center"/>
    </xf>
    <xf numFmtId="0" fontId="17" fillId="2" borderId="32" xfId="0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vertical="top"/>
    </xf>
    <xf numFmtId="0" fontId="18" fillId="2" borderId="16" xfId="0" applyFont="1" applyFill="1" applyBorder="1" applyAlignment="1">
      <alignment vertical="top"/>
    </xf>
    <xf numFmtId="0" fontId="16" fillId="2" borderId="19" xfId="0" applyFont="1" applyFill="1" applyBorder="1" applyAlignment="1">
      <alignment vertical="center"/>
    </xf>
    <xf numFmtId="0" fontId="16" fillId="0" borderId="0" xfId="0" applyFont="1"/>
    <xf numFmtId="0" fontId="19" fillId="4" borderId="25" xfId="0" applyFont="1" applyFill="1" applyBorder="1" applyAlignment="1">
      <alignment vertical="center"/>
    </xf>
    <xf numFmtId="0" fontId="20" fillId="4" borderId="24" xfId="0" applyFont="1" applyFill="1" applyBorder="1" applyAlignment="1">
      <alignment vertical="center"/>
    </xf>
    <xf numFmtId="0" fontId="19" fillId="4" borderId="28" xfId="0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0" fontId="17" fillId="4" borderId="26" xfId="0" applyFont="1" applyFill="1" applyBorder="1" applyAlignment="1">
      <alignment vertical="center"/>
    </xf>
    <xf numFmtId="0" fontId="16" fillId="2" borderId="3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11" fillId="7" borderId="20" xfId="0" applyFont="1" applyFill="1" applyBorder="1" applyAlignment="1">
      <alignment horizontal="right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vertical="center"/>
    </xf>
    <xf numFmtId="0" fontId="4" fillId="7" borderId="23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6" fillId="7" borderId="31" xfId="0" applyFont="1" applyFill="1" applyBorder="1" applyAlignment="1">
      <alignment vertical="center"/>
    </xf>
    <xf numFmtId="0" fontId="17" fillId="7" borderId="32" xfId="0" applyFont="1" applyFill="1" applyBorder="1" applyAlignment="1">
      <alignment horizontal="right" vertical="center"/>
    </xf>
    <xf numFmtId="0" fontId="12" fillId="7" borderId="3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177" fontId="6" fillId="9" borderId="24" xfId="0" applyNumberFormat="1" applyFont="1" applyFill="1" applyBorder="1" applyAlignment="1">
      <alignment horizontal="center" vertical="center"/>
    </xf>
    <xf numFmtId="177" fontId="6" fillId="9" borderId="10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0" fontId="7" fillId="9" borderId="25" xfId="0" applyFont="1" applyFill="1" applyBorder="1" applyAlignment="1">
      <alignment horizontal="right" vertical="center"/>
    </xf>
    <xf numFmtId="176" fontId="7" fillId="9" borderId="26" xfId="0" applyNumberFormat="1" applyFont="1" applyFill="1" applyBorder="1" applyAlignment="1">
      <alignment horizontal="right" vertical="center"/>
    </xf>
    <xf numFmtId="176" fontId="7" fillId="9" borderId="27" xfId="0" applyNumberFormat="1" applyFont="1" applyFill="1" applyBorder="1" applyAlignment="1">
      <alignment horizontal="right" vertical="center"/>
    </xf>
    <xf numFmtId="0" fontId="10" fillId="9" borderId="27" xfId="0" applyFont="1" applyFill="1" applyBorder="1" applyAlignment="1">
      <alignment horizontal="right" vertical="center"/>
    </xf>
    <xf numFmtId="0" fontId="7" fillId="9" borderId="27" xfId="0" applyFont="1" applyFill="1" applyBorder="1" applyAlignment="1">
      <alignment horizontal="right" vertical="center"/>
    </xf>
    <xf numFmtId="0" fontId="7" fillId="9" borderId="28" xfId="0" applyFont="1" applyFill="1" applyBorder="1" applyAlignment="1">
      <alignment horizontal="right" vertical="center"/>
    </xf>
    <xf numFmtId="177" fontId="6" fillId="10" borderId="24" xfId="0" applyNumberFormat="1" applyFont="1" applyFill="1" applyBorder="1" applyAlignment="1">
      <alignment horizontal="center" vertical="center"/>
    </xf>
    <xf numFmtId="177" fontId="6" fillId="10" borderId="10" xfId="0" applyNumberFormat="1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right" vertical="center"/>
    </xf>
    <xf numFmtId="0" fontId="7" fillId="10" borderId="10" xfId="0" applyFont="1" applyFill="1" applyBorder="1" applyAlignment="1">
      <alignment horizontal="right" vertical="center"/>
    </xf>
    <xf numFmtId="0" fontId="7" fillId="10" borderId="25" xfId="0" applyFont="1" applyFill="1" applyBorder="1" applyAlignment="1">
      <alignment horizontal="right" vertical="center"/>
    </xf>
    <xf numFmtId="0" fontId="19" fillId="0" borderId="0" xfId="0" applyFont="1"/>
    <xf numFmtId="178" fontId="4" fillId="4" borderId="7" xfId="0" applyNumberFormat="1" applyFont="1" applyFill="1" applyBorder="1" applyAlignment="1">
      <alignment horizontal="left" vertical="center"/>
    </xf>
    <xf numFmtId="178" fontId="4" fillId="2" borderId="21" xfId="0" applyNumberFormat="1" applyFont="1" applyFill="1" applyBorder="1" applyAlignment="1">
      <alignment horizontal="center" vertical="center"/>
    </xf>
    <xf numFmtId="178" fontId="4" fillId="7" borderId="21" xfId="0" applyNumberFormat="1" applyFont="1" applyFill="1" applyBorder="1" applyAlignment="1">
      <alignment horizontal="center" vertical="center"/>
    </xf>
    <xf numFmtId="178" fontId="4" fillId="13" borderId="21" xfId="0" applyNumberFormat="1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vertical="center"/>
    </xf>
    <xf numFmtId="0" fontId="4" fillId="13" borderId="22" xfId="0" applyFont="1" applyFill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13" borderId="23" xfId="0" applyFont="1" applyFill="1" applyBorder="1" applyAlignment="1">
      <alignment horizontal="center" vertical="center"/>
    </xf>
    <xf numFmtId="177" fontId="6" fillId="13" borderId="24" xfId="0" applyNumberFormat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right" vertical="center"/>
    </xf>
    <xf numFmtId="0" fontId="7" fillId="13" borderId="10" xfId="0" applyFont="1" applyFill="1" applyBorder="1" applyAlignment="1">
      <alignment horizontal="right" vertical="center"/>
    </xf>
    <xf numFmtId="0" fontId="7" fillId="13" borderId="25" xfId="0" applyFont="1" applyFill="1" applyBorder="1" applyAlignment="1">
      <alignment horizontal="right" vertical="center"/>
    </xf>
    <xf numFmtId="177" fontId="6" fillId="13" borderId="10" xfId="0" applyNumberFormat="1" applyFont="1" applyFill="1" applyBorder="1" applyAlignment="1">
      <alignment horizontal="center" vertical="center"/>
    </xf>
    <xf numFmtId="176" fontId="7" fillId="13" borderId="26" xfId="0" applyNumberFormat="1" applyFont="1" applyFill="1" applyBorder="1" applyAlignment="1">
      <alignment horizontal="right" vertical="center"/>
    </xf>
    <xf numFmtId="176" fontId="7" fillId="13" borderId="27" xfId="0" applyNumberFormat="1" applyFont="1" applyFill="1" applyBorder="1" applyAlignment="1">
      <alignment horizontal="right" vertical="center"/>
    </xf>
    <xf numFmtId="0" fontId="10" fillId="13" borderId="27" xfId="0" applyFont="1" applyFill="1" applyBorder="1" applyAlignment="1">
      <alignment horizontal="right" vertical="center"/>
    </xf>
    <xf numFmtId="0" fontId="7" fillId="13" borderId="27" xfId="0" applyFont="1" applyFill="1" applyBorder="1" applyAlignment="1">
      <alignment horizontal="right" vertical="center"/>
    </xf>
    <xf numFmtId="0" fontId="7" fillId="13" borderId="28" xfId="0" applyFont="1" applyFill="1" applyBorder="1" applyAlignment="1">
      <alignment horizontal="right" vertical="center"/>
    </xf>
    <xf numFmtId="0" fontId="11" fillId="4" borderId="37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  <xf numFmtId="0" fontId="11" fillId="4" borderId="39" xfId="0" applyFont="1" applyFill="1" applyBorder="1" applyAlignment="1">
      <alignment vertical="center"/>
    </xf>
    <xf numFmtId="0" fontId="11" fillId="14" borderId="37" xfId="0" applyFont="1" applyFill="1" applyBorder="1" applyAlignment="1">
      <alignment vertical="center"/>
    </xf>
    <xf numFmtId="0" fontId="7" fillId="14" borderId="37" xfId="0" applyFont="1" applyFill="1" applyBorder="1" applyAlignment="1">
      <alignment vertical="center"/>
    </xf>
    <xf numFmtId="0" fontId="11" fillId="14" borderId="39" xfId="0" applyFont="1" applyFill="1" applyBorder="1" applyAlignment="1">
      <alignment vertical="center"/>
    </xf>
    <xf numFmtId="0" fontId="17" fillId="2" borderId="40" xfId="0" applyFont="1" applyFill="1" applyBorder="1" applyAlignment="1">
      <alignment vertical="center"/>
    </xf>
    <xf numFmtId="0" fontId="16" fillId="4" borderId="38" xfId="0" applyFont="1" applyFill="1" applyBorder="1" applyAlignment="1">
      <alignment vertical="center"/>
    </xf>
    <xf numFmtId="0" fontId="16" fillId="4" borderId="41" xfId="0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178" fontId="19" fillId="2" borderId="21" xfId="0" applyNumberFormat="1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vertical="center"/>
    </xf>
    <xf numFmtId="0" fontId="17" fillId="2" borderId="38" xfId="0" applyFont="1" applyFill="1" applyBorder="1" applyAlignment="1">
      <alignment horizontal="right" vertical="center"/>
    </xf>
    <xf numFmtId="0" fontId="4" fillId="9" borderId="6" xfId="0" applyFont="1" applyFill="1" applyBorder="1" applyAlignment="1">
      <alignment vertical="center"/>
    </xf>
    <xf numFmtId="178" fontId="4" fillId="9" borderId="7" xfId="0" applyNumberFormat="1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right" vertical="center"/>
    </xf>
    <xf numFmtId="0" fontId="5" fillId="9" borderId="6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10" fillId="9" borderId="8" xfId="0" applyFont="1" applyFill="1" applyBorder="1" applyAlignment="1">
      <alignment horizontal="right" vertical="center"/>
    </xf>
    <xf numFmtId="0" fontId="4" fillId="9" borderId="3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16" fillId="4" borderId="49" xfId="0" applyFont="1" applyFill="1" applyBorder="1" applyAlignment="1">
      <alignment vertical="center"/>
    </xf>
    <xf numFmtId="0" fontId="16" fillId="4" borderId="49" xfId="0" applyFont="1" applyFill="1" applyBorder="1" applyAlignment="1">
      <alignment vertical="center" wrapText="1"/>
    </xf>
    <xf numFmtId="0" fontId="16" fillId="4" borderId="50" xfId="0" applyFont="1" applyFill="1" applyBorder="1" applyAlignment="1">
      <alignment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177" fontId="15" fillId="5" borderId="24" xfId="0" applyNumberFormat="1" applyFont="1" applyFill="1" applyBorder="1" applyAlignment="1">
      <alignment horizontal="center" vertical="center"/>
    </xf>
    <xf numFmtId="178" fontId="4" fillId="15" borderId="21" xfId="0" applyNumberFormat="1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vertical="center"/>
    </xf>
    <xf numFmtId="0" fontId="4" fillId="15" borderId="22" xfId="0" applyFont="1" applyFill="1" applyBorder="1" applyAlignment="1">
      <alignment horizontal="center" vertical="center"/>
    </xf>
    <xf numFmtId="0" fontId="4" fillId="15" borderId="23" xfId="0" applyFont="1" applyFill="1" applyBorder="1" applyAlignment="1">
      <alignment horizontal="center" vertical="center"/>
    </xf>
    <xf numFmtId="0" fontId="12" fillId="15" borderId="22" xfId="0" applyFont="1" applyFill="1" applyBorder="1" applyAlignment="1">
      <alignment horizontal="center" vertical="center"/>
    </xf>
    <xf numFmtId="0" fontId="12" fillId="15" borderId="23" xfId="0" applyFont="1" applyFill="1" applyBorder="1" applyAlignment="1">
      <alignment horizontal="center" vertical="center"/>
    </xf>
    <xf numFmtId="177" fontId="6" fillId="15" borderId="24" xfId="0" applyNumberFormat="1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right" vertical="center"/>
    </xf>
    <xf numFmtId="0" fontId="7" fillId="15" borderId="10" xfId="0" applyFont="1" applyFill="1" applyBorder="1" applyAlignment="1">
      <alignment horizontal="right" vertical="center"/>
    </xf>
    <xf numFmtId="0" fontId="7" fillId="15" borderId="25" xfId="0" applyFont="1" applyFill="1" applyBorder="1" applyAlignment="1">
      <alignment horizontal="right" vertical="center"/>
    </xf>
    <xf numFmtId="177" fontId="6" fillId="15" borderId="10" xfId="0" applyNumberFormat="1" applyFont="1" applyFill="1" applyBorder="1" applyAlignment="1">
      <alignment horizontal="center" vertical="center"/>
    </xf>
    <xf numFmtId="176" fontId="7" fillId="15" borderId="26" xfId="0" applyNumberFormat="1" applyFont="1" applyFill="1" applyBorder="1" applyAlignment="1">
      <alignment horizontal="right" vertical="center"/>
    </xf>
    <xf numFmtId="176" fontId="7" fillId="15" borderId="27" xfId="0" applyNumberFormat="1" applyFont="1" applyFill="1" applyBorder="1" applyAlignment="1">
      <alignment horizontal="right" vertical="center"/>
    </xf>
    <xf numFmtId="0" fontId="10" fillId="15" borderId="27" xfId="0" applyFont="1" applyFill="1" applyBorder="1" applyAlignment="1">
      <alignment horizontal="right" vertical="center"/>
    </xf>
    <xf numFmtId="0" fontId="7" fillId="15" borderId="27" xfId="0" applyFont="1" applyFill="1" applyBorder="1" applyAlignment="1">
      <alignment horizontal="right" vertical="center"/>
    </xf>
    <xf numFmtId="0" fontId="7" fillId="15" borderId="28" xfId="0" applyFont="1" applyFill="1" applyBorder="1" applyAlignment="1">
      <alignment horizontal="right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178" fontId="4" fillId="9" borderId="21" xfId="0" applyNumberFormat="1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vertical="center"/>
    </xf>
    <xf numFmtId="0" fontId="4" fillId="9" borderId="23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right" vertical="center"/>
    </xf>
    <xf numFmtId="0" fontId="10" fillId="9" borderId="18" xfId="0" applyFont="1" applyFill="1" applyBorder="1" applyAlignment="1">
      <alignment horizontal="left" vertical="center"/>
    </xf>
    <xf numFmtId="0" fontId="10" fillId="9" borderId="19" xfId="0" applyFont="1" applyFill="1" applyBorder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24" fillId="9" borderId="16" xfId="0" applyFont="1" applyFill="1" applyBorder="1" applyAlignment="1">
      <alignment vertical="center"/>
    </xf>
    <xf numFmtId="0" fontId="27" fillId="9" borderId="0" xfId="0" applyFont="1" applyFill="1" applyAlignment="1">
      <alignment vertical="center"/>
    </xf>
    <xf numFmtId="0" fontId="27" fillId="9" borderId="16" xfId="0" applyFont="1" applyFill="1" applyBorder="1" applyAlignment="1">
      <alignment vertical="center"/>
    </xf>
    <xf numFmtId="0" fontId="28" fillId="9" borderId="17" xfId="0" applyFont="1" applyFill="1" applyBorder="1" applyAlignment="1">
      <alignment horizontal="center" vertical="center"/>
    </xf>
    <xf numFmtId="0" fontId="28" fillId="9" borderId="18" xfId="0" applyFont="1" applyFill="1" applyBorder="1" applyAlignment="1">
      <alignment horizontal="center" vertical="center"/>
    </xf>
    <xf numFmtId="0" fontId="28" fillId="9" borderId="19" xfId="0" applyFont="1" applyFill="1" applyBorder="1" applyAlignment="1">
      <alignment horizontal="center" vertical="center"/>
    </xf>
    <xf numFmtId="178" fontId="16" fillId="9" borderId="21" xfId="0" applyNumberFormat="1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vertical="center"/>
    </xf>
    <xf numFmtId="0" fontId="16" fillId="9" borderId="22" xfId="0" applyFont="1" applyFill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177" fontId="29" fillId="9" borderId="24" xfId="0" applyNumberFormat="1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right" vertical="center"/>
    </xf>
    <xf numFmtId="0" fontId="17" fillId="9" borderId="10" xfId="0" applyFont="1" applyFill="1" applyBorder="1" applyAlignment="1">
      <alignment horizontal="right" vertical="center"/>
    </xf>
    <xf numFmtId="0" fontId="17" fillId="9" borderId="25" xfId="0" applyFont="1" applyFill="1" applyBorder="1" applyAlignment="1">
      <alignment horizontal="right" vertical="center"/>
    </xf>
    <xf numFmtId="177" fontId="29" fillId="9" borderId="10" xfId="0" applyNumberFormat="1" applyFont="1" applyFill="1" applyBorder="1" applyAlignment="1">
      <alignment horizontal="center" vertical="center"/>
    </xf>
    <xf numFmtId="176" fontId="17" fillId="9" borderId="26" xfId="0" applyNumberFormat="1" applyFont="1" applyFill="1" applyBorder="1" applyAlignment="1">
      <alignment horizontal="right" vertical="center"/>
    </xf>
    <xf numFmtId="0" fontId="28" fillId="9" borderId="27" xfId="0" applyFont="1" applyFill="1" applyBorder="1" applyAlignment="1">
      <alignment horizontal="right" vertical="center"/>
    </xf>
    <xf numFmtId="0" fontId="17" fillId="9" borderId="27" xfId="0" applyFont="1" applyFill="1" applyBorder="1" applyAlignment="1">
      <alignment horizontal="right" vertical="center"/>
    </xf>
    <xf numFmtId="0" fontId="14" fillId="11" borderId="0" xfId="0" applyFont="1" applyFill="1" applyAlignment="1">
      <alignment vertical="center"/>
    </xf>
    <xf numFmtId="0" fontId="14" fillId="11" borderId="16" xfId="0" applyFont="1" applyFill="1" applyBorder="1" applyAlignment="1">
      <alignment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left" vertical="center"/>
    </xf>
    <xf numFmtId="0" fontId="10" fillId="11" borderId="19" xfId="0" applyFont="1" applyFill="1" applyBorder="1" applyAlignment="1">
      <alignment horizontal="left" vertical="center"/>
    </xf>
    <xf numFmtId="0" fontId="10" fillId="11" borderId="19" xfId="0" applyFont="1" applyFill="1" applyBorder="1" applyAlignment="1">
      <alignment horizontal="center" vertical="center"/>
    </xf>
    <xf numFmtId="0" fontId="14" fillId="9" borderId="0" xfId="0" applyFont="1" applyFill="1" applyAlignment="1">
      <alignment vertical="center"/>
    </xf>
    <xf numFmtId="0" fontId="14" fillId="9" borderId="16" xfId="0" applyFont="1" applyFill="1" applyBorder="1" applyAlignment="1">
      <alignment vertical="center"/>
    </xf>
    <xf numFmtId="177" fontId="29" fillId="5" borderId="24" xfId="0" applyNumberFormat="1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right" vertical="center"/>
    </xf>
    <xf numFmtId="178" fontId="4" fillId="16" borderId="21" xfId="0" applyNumberFormat="1" applyFont="1" applyFill="1" applyBorder="1" applyAlignment="1">
      <alignment horizontal="center" vertical="center"/>
    </xf>
    <xf numFmtId="0" fontId="4" fillId="16" borderId="22" xfId="0" applyFont="1" applyFill="1" applyBorder="1" applyAlignment="1">
      <alignment horizontal="center" vertical="center"/>
    </xf>
    <xf numFmtId="0" fontId="12" fillId="16" borderId="22" xfId="0" applyFont="1" applyFill="1" applyBorder="1" applyAlignment="1">
      <alignment horizontal="center" vertical="center"/>
    </xf>
    <xf numFmtId="0" fontId="12" fillId="16" borderId="23" xfId="0" applyFont="1" applyFill="1" applyBorder="1" applyAlignment="1">
      <alignment horizontal="center" vertical="center"/>
    </xf>
    <xf numFmtId="177" fontId="6" fillId="16" borderId="24" xfId="0" applyNumberFormat="1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right" vertical="center"/>
    </xf>
    <xf numFmtId="0" fontId="7" fillId="16" borderId="10" xfId="0" applyFont="1" applyFill="1" applyBorder="1" applyAlignment="1">
      <alignment horizontal="right" vertical="center"/>
    </xf>
    <xf numFmtId="0" fontId="7" fillId="16" borderId="25" xfId="0" applyFont="1" applyFill="1" applyBorder="1" applyAlignment="1">
      <alignment horizontal="right" vertical="center"/>
    </xf>
    <xf numFmtId="176" fontId="7" fillId="16" borderId="26" xfId="0" applyNumberFormat="1" applyFont="1" applyFill="1" applyBorder="1" applyAlignment="1">
      <alignment horizontal="right" vertical="center"/>
    </xf>
    <xf numFmtId="0" fontId="10" fillId="16" borderId="27" xfId="0" applyFont="1" applyFill="1" applyBorder="1" applyAlignment="1">
      <alignment horizontal="right" vertical="center"/>
    </xf>
    <xf numFmtId="0" fontId="7" fillId="16" borderId="27" xfId="0" applyFont="1" applyFill="1" applyBorder="1" applyAlignment="1">
      <alignment horizontal="right" vertical="center"/>
    </xf>
    <xf numFmtId="177" fontId="32" fillId="16" borderId="24" xfId="0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77" fontId="29" fillId="5" borderId="10" xfId="0" applyNumberFormat="1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vertical="center"/>
    </xf>
    <xf numFmtId="176" fontId="17" fillId="6" borderId="26" xfId="0" applyNumberFormat="1" applyFont="1" applyFill="1" applyBorder="1" applyAlignment="1">
      <alignment horizontal="right" vertical="center"/>
    </xf>
    <xf numFmtId="0" fontId="28" fillId="6" borderId="27" xfId="0" applyFont="1" applyFill="1" applyBorder="1" applyAlignment="1">
      <alignment horizontal="right" vertical="center"/>
    </xf>
    <xf numFmtId="0" fontId="17" fillId="6" borderId="27" xfId="0" applyFont="1" applyFill="1" applyBorder="1" applyAlignment="1">
      <alignment horizontal="right" vertical="center"/>
    </xf>
    <xf numFmtId="0" fontId="17" fillId="4" borderId="39" xfId="0" applyFont="1" applyFill="1" applyBorder="1" applyAlignment="1">
      <alignment vertical="center"/>
    </xf>
    <xf numFmtId="178" fontId="16" fillId="2" borderId="21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/>
    </xf>
    <xf numFmtId="0" fontId="33" fillId="5" borderId="10" xfId="0" applyFont="1" applyFill="1" applyBorder="1" applyAlignment="1">
      <alignment horizontal="right" vertical="center"/>
    </xf>
    <xf numFmtId="0" fontId="20" fillId="5" borderId="10" xfId="0" applyFont="1" applyFill="1" applyBorder="1" applyAlignment="1">
      <alignment horizontal="right" vertical="center"/>
    </xf>
    <xf numFmtId="178" fontId="4" fillId="2" borderId="57" xfId="0" applyNumberFormat="1" applyFont="1" applyFill="1" applyBorder="1" applyAlignment="1">
      <alignment horizontal="center" vertical="center"/>
    </xf>
    <xf numFmtId="177" fontId="6" fillId="5" borderId="49" xfId="0" applyNumberFormat="1" applyFont="1" applyFill="1" applyBorder="1" applyAlignment="1">
      <alignment horizontal="center" vertical="center"/>
    </xf>
    <xf numFmtId="176" fontId="7" fillId="6" borderId="50" xfId="0" applyNumberFormat="1" applyFont="1" applyFill="1" applyBorder="1" applyAlignment="1">
      <alignment horizontal="right" vertical="center"/>
    </xf>
    <xf numFmtId="0" fontId="11" fillId="4" borderId="50" xfId="0" applyFont="1" applyFill="1" applyBorder="1" applyAlignment="1">
      <alignment vertical="center"/>
    </xf>
    <xf numFmtId="0" fontId="11" fillId="7" borderId="37" xfId="0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0" fontId="11" fillId="9" borderId="20" xfId="0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0" fillId="7" borderId="27" xfId="0" applyFont="1" applyFill="1" applyBorder="1" applyAlignment="1">
      <alignment horizontal="right" vertical="center"/>
    </xf>
    <xf numFmtId="0" fontId="7" fillId="7" borderId="27" xfId="0" applyFont="1" applyFill="1" applyBorder="1" applyAlignment="1">
      <alignment horizontal="right" vertical="center"/>
    </xf>
    <xf numFmtId="0" fontId="34" fillId="7" borderId="10" xfId="0" applyFont="1" applyFill="1" applyBorder="1" applyAlignment="1">
      <alignment horizontal="right" vertical="center"/>
    </xf>
    <xf numFmtId="177" fontId="32" fillId="17" borderId="24" xfId="0" applyNumberFormat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right" vertical="center"/>
    </xf>
    <xf numFmtId="0" fontId="11" fillId="7" borderId="25" xfId="0" applyFont="1" applyFill="1" applyBorder="1" applyAlignment="1">
      <alignment horizontal="right" vertical="center"/>
    </xf>
    <xf numFmtId="177" fontId="32" fillId="5" borderId="24" xfId="0" applyNumberFormat="1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right" vertical="center"/>
    </xf>
    <xf numFmtId="177" fontId="29" fillId="17" borderId="24" xfId="0" applyNumberFormat="1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vertical="center"/>
    </xf>
    <xf numFmtId="0" fontId="11" fillId="9" borderId="37" xfId="0" applyFont="1" applyFill="1" applyBorder="1" applyAlignment="1">
      <alignment vertical="center"/>
    </xf>
    <xf numFmtId="0" fontId="7" fillId="9" borderId="37" xfId="0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4" fillId="18" borderId="0" xfId="0" applyFont="1" applyFill="1" applyAlignment="1">
      <alignment vertical="center"/>
    </xf>
    <xf numFmtId="0" fontId="14" fillId="18" borderId="16" xfId="0" applyFont="1" applyFill="1" applyBorder="1" applyAlignment="1">
      <alignment vertical="center"/>
    </xf>
    <xf numFmtId="0" fontId="10" fillId="18" borderId="17" xfId="0" applyFont="1" applyFill="1" applyBorder="1" applyAlignment="1">
      <alignment horizontal="center" vertical="center"/>
    </xf>
    <xf numFmtId="0" fontId="10" fillId="18" borderId="18" xfId="0" applyFont="1" applyFill="1" applyBorder="1" applyAlignment="1">
      <alignment horizontal="center" vertical="center"/>
    </xf>
    <xf numFmtId="0" fontId="10" fillId="18" borderId="18" xfId="0" applyFont="1" applyFill="1" applyBorder="1" applyAlignment="1">
      <alignment horizontal="left" vertical="center"/>
    </xf>
    <xf numFmtId="0" fontId="10" fillId="18" borderId="19" xfId="0" applyFont="1" applyFill="1" applyBorder="1" applyAlignment="1">
      <alignment horizontal="left" vertical="center"/>
    </xf>
    <xf numFmtId="178" fontId="4" fillId="18" borderId="21" xfId="0" applyNumberFormat="1" applyFont="1" applyFill="1" applyBorder="1" applyAlignment="1">
      <alignment horizontal="center" vertical="center"/>
    </xf>
    <xf numFmtId="177" fontId="6" fillId="18" borderId="24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right" vertical="center"/>
    </xf>
    <xf numFmtId="0" fontId="10" fillId="6" borderId="65" xfId="0" applyFont="1" applyFill="1" applyBorder="1" applyAlignment="1">
      <alignment horizontal="right" vertical="center"/>
    </xf>
    <xf numFmtId="176" fontId="7" fillId="6" borderId="28" xfId="0" applyNumberFormat="1" applyFont="1" applyFill="1" applyBorder="1" applyAlignment="1">
      <alignment horizontal="right" vertical="center"/>
    </xf>
    <xf numFmtId="0" fontId="4" fillId="18" borderId="13" xfId="0" applyFont="1" applyFill="1" applyBorder="1"/>
    <xf numFmtId="0" fontId="4" fillId="18" borderId="0" xfId="0" applyFont="1" applyFill="1"/>
    <xf numFmtId="0" fontId="4" fillId="0" borderId="18" xfId="0" applyFont="1" applyBorder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4" fillId="7" borderId="0" xfId="0" applyFont="1" applyFill="1" applyAlignment="1">
      <alignment vertical="center"/>
    </xf>
    <xf numFmtId="0" fontId="14" fillId="7" borderId="16" xfId="0" applyFont="1" applyFill="1" applyBorder="1" applyAlignment="1">
      <alignment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left" vertical="center"/>
    </xf>
    <xf numFmtId="0" fontId="10" fillId="7" borderId="19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25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34" fillId="9" borderId="17" xfId="0" applyFont="1" applyFill="1" applyBorder="1" applyAlignment="1">
      <alignment horizontal="center" vertical="center"/>
    </xf>
    <xf numFmtId="0" fontId="34" fillId="9" borderId="18" xfId="0" applyFont="1" applyFill="1" applyBorder="1" applyAlignment="1">
      <alignment horizontal="center" vertical="center"/>
    </xf>
    <xf numFmtId="0" fontId="34" fillId="9" borderId="18" xfId="0" applyFont="1" applyFill="1" applyBorder="1" applyAlignment="1">
      <alignment horizontal="left" vertical="center"/>
    </xf>
    <xf numFmtId="0" fontId="34" fillId="9" borderId="19" xfId="0" applyFont="1" applyFill="1" applyBorder="1" applyAlignment="1">
      <alignment horizontal="left" vertical="center"/>
    </xf>
    <xf numFmtId="177" fontId="32" fillId="9" borderId="24" xfId="0" applyNumberFormat="1" applyFont="1" applyFill="1" applyBorder="1" applyAlignment="1">
      <alignment horizontal="center" vertical="center"/>
    </xf>
    <xf numFmtId="0" fontId="34" fillId="9" borderId="10" xfId="0" applyFont="1" applyFill="1" applyBorder="1" applyAlignment="1">
      <alignment horizontal="right" vertical="center"/>
    </xf>
    <xf numFmtId="0" fontId="11" fillId="9" borderId="10" xfId="0" applyFont="1" applyFill="1" applyBorder="1" applyAlignment="1">
      <alignment horizontal="right" vertical="center"/>
    </xf>
    <xf numFmtId="0" fontId="11" fillId="9" borderId="25" xfId="0" applyFont="1" applyFill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8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9" fillId="11" borderId="0" xfId="0" applyFont="1" applyFill="1"/>
    <xf numFmtId="0" fontId="19" fillId="4" borderId="24" xfId="0" applyFont="1" applyFill="1" applyBorder="1" applyAlignment="1">
      <alignment horizontal="left" vertical="center"/>
    </xf>
    <xf numFmtId="178" fontId="4" fillId="19" borderId="21" xfId="0" applyNumberFormat="1" applyFont="1" applyFill="1" applyBorder="1" applyAlignment="1">
      <alignment horizontal="center" vertical="center"/>
    </xf>
    <xf numFmtId="177" fontId="6" fillId="19" borderId="24" xfId="0" applyNumberFormat="1" applyFont="1" applyFill="1" applyBorder="1" applyAlignment="1">
      <alignment horizontal="center" vertical="center"/>
    </xf>
    <xf numFmtId="177" fontId="6" fillId="19" borderId="10" xfId="0" applyNumberFormat="1" applyFont="1" applyFill="1" applyBorder="1" applyAlignment="1">
      <alignment horizontal="center" vertical="center"/>
    </xf>
    <xf numFmtId="0" fontId="10" fillId="19" borderId="10" xfId="0" applyFont="1" applyFill="1" applyBorder="1" applyAlignment="1">
      <alignment horizontal="right" vertical="center"/>
    </xf>
    <xf numFmtId="0" fontId="7" fillId="19" borderId="10" xfId="0" applyFont="1" applyFill="1" applyBorder="1" applyAlignment="1">
      <alignment horizontal="right" vertical="center"/>
    </xf>
    <xf numFmtId="0" fontId="7" fillId="19" borderId="25" xfId="0" applyFont="1" applyFill="1" applyBorder="1" applyAlignment="1">
      <alignment horizontal="right" vertical="center"/>
    </xf>
    <xf numFmtId="0" fontId="16" fillId="4" borderId="37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left" vertical="center"/>
    </xf>
    <xf numFmtId="0" fontId="16" fillId="4" borderId="58" xfId="0" applyFont="1" applyFill="1" applyBorder="1" applyAlignment="1">
      <alignment horizontal="left" vertical="center"/>
    </xf>
    <xf numFmtId="0" fontId="16" fillId="9" borderId="39" xfId="0" applyFont="1" applyFill="1" applyBorder="1" applyAlignment="1">
      <alignment horizontal="left" vertical="center"/>
    </xf>
    <xf numFmtId="0" fontId="16" fillId="9" borderId="66" xfId="0" applyFont="1" applyFill="1" applyBorder="1" applyAlignment="1">
      <alignment horizontal="left" vertical="center"/>
    </xf>
    <xf numFmtId="0" fontId="16" fillId="9" borderId="67" xfId="0" applyFont="1" applyFill="1" applyBorder="1" applyAlignment="1">
      <alignment horizontal="left" vertical="center"/>
    </xf>
    <xf numFmtId="0" fontId="38" fillId="7" borderId="0" xfId="0" applyFont="1" applyFill="1" applyAlignment="1">
      <alignment vertical="center"/>
    </xf>
    <xf numFmtId="0" fontId="38" fillId="7" borderId="16" xfId="0" applyFont="1" applyFill="1" applyBorder="1" applyAlignment="1">
      <alignment vertical="center"/>
    </xf>
    <xf numFmtId="0" fontId="33" fillId="7" borderId="17" xfId="0" applyFont="1" applyFill="1" applyBorder="1" applyAlignment="1">
      <alignment horizontal="center" vertical="center"/>
    </xf>
    <xf numFmtId="0" fontId="33" fillId="7" borderId="18" xfId="0" applyFont="1" applyFill="1" applyBorder="1" applyAlignment="1">
      <alignment horizontal="center" vertical="center"/>
    </xf>
    <xf numFmtId="0" fontId="33" fillId="7" borderId="18" xfId="0" applyFont="1" applyFill="1" applyBorder="1" applyAlignment="1">
      <alignment horizontal="left" vertical="center"/>
    </xf>
    <xf numFmtId="0" fontId="33" fillId="7" borderId="19" xfId="0" applyFont="1" applyFill="1" applyBorder="1" applyAlignment="1">
      <alignment horizontal="left" vertical="center"/>
    </xf>
    <xf numFmtId="176" fontId="20" fillId="6" borderId="26" xfId="0" applyNumberFormat="1" applyFont="1" applyFill="1" applyBorder="1" applyAlignment="1">
      <alignment horizontal="right" vertical="center"/>
    </xf>
    <xf numFmtId="0" fontId="11" fillId="20" borderId="37" xfId="0" applyFont="1" applyFill="1" applyBorder="1" applyAlignment="1">
      <alignment vertical="center"/>
    </xf>
    <xf numFmtId="0" fontId="7" fillId="20" borderId="37" xfId="0" applyFont="1" applyFill="1" applyBorder="1" applyAlignment="1">
      <alignment vertical="center"/>
    </xf>
    <xf numFmtId="0" fontId="11" fillId="20" borderId="39" xfId="0" applyFont="1" applyFill="1" applyBorder="1" applyAlignment="1">
      <alignment vertical="center"/>
    </xf>
    <xf numFmtId="0" fontId="16" fillId="20" borderId="37" xfId="0" applyFont="1" applyFill="1" applyBorder="1" applyAlignment="1">
      <alignment horizontal="left" vertical="center"/>
    </xf>
    <xf numFmtId="0" fontId="16" fillId="20" borderId="20" xfId="0" applyFont="1" applyFill="1" applyBorder="1" applyAlignment="1">
      <alignment horizontal="left" vertical="center"/>
    </xf>
    <xf numFmtId="0" fontId="16" fillId="20" borderId="58" xfId="0" applyFont="1" applyFill="1" applyBorder="1" applyAlignment="1">
      <alignment horizontal="left" vertical="center"/>
    </xf>
    <xf numFmtId="0" fontId="16" fillId="20" borderId="39" xfId="0" applyFont="1" applyFill="1" applyBorder="1" applyAlignment="1">
      <alignment horizontal="left" vertical="center"/>
    </xf>
    <xf numFmtId="0" fontId="16" fillId="20" borderId="66" xfId="0" applyFont="1" applyFill="1" applyBorder="1" applyAlignment="1">
      <alignment horizontal="left" vertical="center"/>
    </xf>
    <xf numFmtId="0" fontId="16" fillId="20" borderId="67" xfId="0" applyFont="1" applyFill="1" applyBorder="1" applyAlignment="1">
      <alignment horizontal="left" vertical="center"/>
    </xf>
    <xf numFmtId="0" fontId="16" fillId="20" borderId="37" xfId="0" applyFont="1" applyFill="1" applyBorder="1" applyAlignment="1">
      <alignment horizontal="left" vertical="center" wrapText="1"/>
    </xf>
    <xf numFmtId="0" fontId="16" fillId="20" borderId="20" xfId="0" applyFont="1" applyFill="1" applyBorder="1" applyAlignment="1">
      <alignment horizontal="left" vertical="center" wrapText="1"/>
    </xf>
    <xf numFmtId="0" fontId="16" fillId="20" borderId="58" xfId="0" applyFont="1" applyFill="1" applyBorder="1" applyAlignment="1">
      <alignment horizontal="left" vertical="center" wrapText="1"/>
    </xf>
    <xf numFmtId="178" fontId="19" fillId="2" borderId="68" xfId="0" applyNumberFormat="1" applyFont="1" applyFill="1" applyBorder="1" applyAlignment="1">
      <alignment horizontal="center" vertical="center"/>
    </xf>
    <xf numFmtId="0" fontId="16" fillId="20" borderId="33" xfId="0" applyFont="1" applyFill="1" applyBorder="1" applyAlignment="1">
      <alignment horizontal="left" vertical="center"/>
    </xf>
    <xf numFmtId="0" fontId="16" fillId="20" borderId="11" xfId="0" applyFont="1" applyFill="1" applyBorder="1" applyAlignment="1">
      <alignment horizontal="left" vertical="center"/>
    </xf>
    <xf numFmtId="0" fontId="16" fillId="20" borderId="59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7" borderId="15" xfId="0" applyFont="1" applyFill="1" applyBorder="1" applyAlignment="1">
      <alignment horizontal="left" vertical="center"/>
    </xf>
    <xf numFmtId="0" fontId="14" fillId="7" borderId="0" xfId="0" applyFont="1" applyFill="1" applyAlignment="1">
      <alignment horizontal="left" vertical="center"/>
    </xf>
    <xf numFmtId="0" fontId="38" fillId="7" borderId="15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38" fillId="7" borderId="16" xfId="0" applyFont="1" applyFill="1" applyBorder="1" applyAlignment="1">
      <alignment horizontal="center" vertical="center"/>
    </xf>
    <xf numFmtId="0" fontId="38" fillId="7" borderId="15" xfId="0" applyFont="1" applyFill="1" applyBorder="1" applyAlignment="1">
      <alignment horizontal="left" vertical="center"/>
    </xf>
    <xf numFmtId="0" fontId="38" fillId="7" borderId="0" xfId="0" applyFont="1" applyFill="1" applyAlignment="1">
      <alignment horizontal="left" vertical="center"/>
    </xf>
    <xf numFmtId="0" fontId="16" fillId="20" borderId="37" xfId="0" applyFont="1" applyFill="1" applyBorder="1" applyAlignment="1">
      <alignment horizontal="left" vertical="center"/>
    </xf>
    <xf numFmtId="0" fontId="16" fillId="20" borderId="20" xfId="0" applyFont="1" applyFill="1" applyBorder="1" applyAlignment="1">
      <alignment horizontal="left" vertical="center"/>
    </xf>
    <xf numFmtId="0" fontId="16" fillId="20" borderId="58" xfId="0" applyFont="1" applyFill="1" applyBorder="1" applyAlignment="1">
      <alignment horizontal="left" vertical="center"/>
    </xf>
    <xf numFmtId="0" fontId="16" fillId="9" borderId="39" xfId="0" applyFont="1" applyFill="1" applyBorder="1" applyAlignment="1">
      <alignment horizontal="left" vertical="center"/>
    </xf>
    <xf numFmtId="0" fontId="16" fillId="9" borderId="66" xfId="0" applyFont="1" applyFill="1" applyBorder="1" applyAlignment="1">
      <alignment horizontal="left" vertical="center"/>
    </xf>
    <xf numFmtId="0" fontId="16" fillId="9" borderId="67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35" fillId="9" borderId="16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0" xfId="0" applyFont="1" applyFill="1" applyAlignment="1">
      <alignment horizontal="left" vertical="center"/>
    </xf>
    <xf numFmtId="0" fontId="24" fillId="9" borderId="15" xfId="0" applyFont="1" applyFill="1" applyBorder="1" applyAlignment="1">
      <alignment horizontal="left" vertical="center"/>
    </xf>
    <xf numFmtId="0" fontId="24" fillId="9" borderId="0" xfId="0" applyFont="1" applyFill="1" applyAlignment="1">
      <alignment horizontal="left" vertical="center"/>
    </xf>
    <xf numFmtId="0" fontId="37" fillId="7" borderId="12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horizontal="center" vertical="center"/>
    </xf>
    <xf numFmtId="0" fontId="37" fillId="7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9" borderId="24" xfId="0" applyFont="1" applyFill="1" applyBorder="1" applyAlignment="1">
      <alignment horizontal="left" vertical="center"/>
    </xf>
    <xf numFmtId="0" fontId="16" fillId="9" borderId="10" xfId="0" applyFont="1" applyFill="1" applyBorder="1" applyAlignment="1">
      <alignment horizontal="left" vertical="center"/>
    </xf>
    <xf numFmtId="0" fontId="16" fillId="9" borderId="25" xfId="0" applyFont="1" applyFill="1" applyBorder="1" applyAlignment="1">
      <alignment horizontal="left" vertical="center"/>
    </xf>
    <xf numFmtId="0" fontId="16" fillId="9" borderId="24" xfId="0" applyFont="1" applyFill="1" applyBorder="1" applyAlignment="1">
      <alignment horizontal="left" vertical="center" wrapText="1"/>
    </xf>
    <xf numFmtId="0" fontId="16" fillId="9" borderId="10" xfId="0" applyFont="1" applyFill="1" applyBorder="1" applyAlignment="1">
      <alignment horizontal="left" vertical="center" wrapText="1"/>
    </xf>
    <xf numFmtId="0" fontId="16" fillId="9" borderId="25" xfId="0" applyFont="1" applyFill="1" applyBorder="1" applyAlignment="1">
      <alignment horizontal="left" vertical="center" wrapText="1"/>
    </xf>
    <xf numFmtId="0" fontId="19" fillId="11" borderId="12" xfId="0" applyFont="1" applyFill="1" applyBorder="1" applyAlignment="1">
      <alignment horizontal="center" vertical="center"/>
    </xf>
    <xf numFmtId="0" fontId="19" fillId="11" borderId="13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11" borderId="16" xfId="0" applyFont="1" applyFill="1" applyBorder="1" applyAlignment="1">
      <alignment horizontal="center" vertical="center"/>
    </xf>
    <xf numFmtId="0" fontId="19" fillId="11" borderId="17" xfId="0" applyFont="1" applyFill="1" applyBorder="1" applyAlignment="1">
      <alignment horizontal="center" vertical="center"/>
    </xf>
    <xf numFmtId="0" fontId="19" fillId="11" borderId="18" xfId="0" applyFont="1" applyFill="1" applyBorder="1" applyAlignment="1">
      <alignment horizontal="center" vertical="center"/>
    </xf>
    <xf numFmtId="0" fontId="19" fillId="11" borderId="19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17" fillId="9" borderId="16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/>
    </xf>
    <xf numFmtId="0" fontId="16" fillId="4" borderId="27" xfId="0" applyFont="1" applyFill="1" applyBorder="1" applyAlignment="1">
      <alignment horizontal="left" vertical="center"/>
    </xf>
    <xf numFmtId="0" fontId="16" fillId="4" borderId="29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25" xfId="0" applyFont="1" applyFill="1" applyBorder="1" applyAlignment="1">
      <alignment horizontal="left" vertical="center"/>
    </xf>
    <xf numFmtId="0" fontId="16" fillId="4" borderId="25" xfId="0" applyFont="1" applyFill="1" applyBorder="1" applyAlignment="1">
      <alignment horizontal="left" vertical="center" wrapText="1"/>
    </xf>
    <xf numFmtId="0" fontId="16" fillId="4" borderId="28" xfId="0" applyFont="1" applyFill="1" applyBorder="1" applyAlignment="1">
      <alignment horizontal="left" vertical="center"/>
    </xf>
    <xf numFmtId="0" fontId="16" fillId="7" borderId="24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/>
    </xf>
    <xf numFmtId="0" fontId="16" fillId="7" borderId="25" xfId="0" applyFont="1" applyFill="1" applyBorder="1" applyAlignment="1">
      <alignment horizontal="left" vertical="center"/>
    </xf>
    <xf numFmtId="0" fontId="16" fillId="4" borderId="37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0" fontId="16" fillId="4" borderId="58" xfId="0" applyFont="1" applyFill="1" applyBorder="1" applyAlignment="1">
      <alignment horizontal="left" vertical="center" wrapText="1"/>
    </xf>
    <xf numFmtId="0" fontId="16" fillId="4" borderId="37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left" vertical="center"/>
    </xf>
    <xf numFmtId="0" fontId="16" fillId="4" borderId="58" xfId="0" applyFont="1" applyFill="1" applyBorder="1" applyAlignment="1">
      <alignment horizontal="left" vertical="center"/>
    </xf>
    <xf numFmtId="0" fontId="31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9" fillId="11" borderId="24" xfId="0" applyFont="1" applyFill="1" applyBorder="1" applyAlignment="1">
      <alignment horizontal="left" vertical="center" wrapText="1"/>
    </xf>
    <xf numFmtId="0" fontId="19" fillId="11" borderId="10" xfId="0" applyFont="1" applyFill="1" applyBorder="1" applyAlignment="1">
      <alignment horizontal="left" vertical="center" wrapText="1"/>
    </xf>
    <xf numFmtId="0" fontId="19" fillId="11" borderId="25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/>
    </xf>
    <xf numFmtId="0" fontId="11" fillId="4" borderId="33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59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0" fontId="24" fillId="9" borderId="16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left" vertical="center" wrapText="1"/>
    </xf>
    <xf numFmtId="0" fontId="27" fillId="9" borderId="15" xfId="0" applyFont="1" applyFill="1" applyBorder="1" applyAlignment="1">
      <alignment horizontal="left" vertical="center"/>
    </xf>
    <xf numFmtId="0" fontId="27" fillId="9" borderId="0" xfId="0" applyFont="1" applyFill="1" applyAlignment="1">
      <alignment horizontal="left" vertical="center"/>
    </xf>
    <xf numFmtId="0" fontId="14" fillId="11" borderId="15" xfId="0" applyFont="1" applyFill="1" applyBorder="1" applyAlignment="1">
      <alignment horizontal="left" vertical="center"/>
    </xf>
    <xf numFmtId="0" fontId="14" fillId="11" borderId="0" xfId="0" applyFont="1" applyFill="1" applyAlignment="1">
      <alignment horizontal="left" vertical="center"/>
    </xf>
    <xf numFmtId="0" fontId="17" fillId="2" borderId="54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6" fillId="11" borderId="24" xfId="0" applyFont="1" applyFill="1" applyBorder="1" applyAlignment="1">
      <alignment horizontal="left" vertical="center" wrapText="1"/>
    </xf>
    <xf numFmtId="0" fontId="16" fillId="11" borderId="10" xfId="0" applyFont="1" applyFill="1" applyBorder="1" applyAlignment="1">
      <alignment horizontal="left" vertical="center" wrapText="1"/>
    </xf>
    <xf numFmtId="0" fontId="16" fillId="11" borderId="25" xfId="0" applyFont="1" applyFill="1" applyBorder="1" applyAlignment="1">
      <alignment horizontal="left" vertical="center" wrapText="1"/>
    </xf>
    <xf numFmtId="0" fontId="16" fillId="4" borderId="51" xfId="0" applyFont="1" applyFill="1" applyBorder="1" applyAlignment="1">
      <alignment horizontal="left" vertical="center"/>
    </xf>
    <xf numFmtId="0" fontId="16" fillId="4" borderId="52" xfId="0" applyFont="1" applyFill="1" applyBorder="1" applyAlignment="1">
      <alignment horizontal="left" vertical="center"/>
    </xf>
    <xf numFmtId="0" fontId="16" fillId="4" borderId="5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16" fillId="14" borderId="24" xfId="0" applyFont="1" applyFill="1" applyBorder="1" applyAlignment="1">
      <alignment horizontal="left" vertical="center"/>
    </xf>
    <xf numFmtId="0" fontId="16" fillId="14" borderId="10" xfId="0" applyFont="1" applyFill="1" applyBorder="1" applyAlignment="1">
      <alignment horizontal="left" vertical="center"/>
    </xf>
    <xf numFmtId="0" fontId="16" fillId="14" borderId="25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6" fillId="14" borderId="24" xfId="0" applyFont="1" applyFill="1" applyBorder="1" applyAlignment="1">
      <alignment horizontal="left" vertical="center" wrapText="1"/>
    </xf>
    <xf numFmtId="0" fontId="16" fillId="14" borderId="10" xfId="0" applyFont="1" applyFill="1" applyBorder="1" applyAlignment="1">
      <alignment horizontal="left" vertical="center" wrapText="1"/>
    </xf>
    <xf numFmtId="0" fontId="16" fillId="14" borderId="25" xfId="0" applyFont="1" applyFill="1" applyBorder="1" applyAlignment="1">
      <alignment horizontal="left" vertical="center" wrapText="1"/>
    </xf>
    <xf numFmtId="0" fontId="19" fillId="12" borderId="10" xfId="0" applyFont="1" applyFill="1" applyBorder="1" applyAlignment="1">
      <alignment horizontal="left" vertical="center"/>
    </xf>
    <xf numFmtId="0" fontId="19" fillId="12" borderId="25" xfId="0" applyFont="1" applyFill="1" applyBorder="1" applyAlignment="1">
      <alignment horizontal="left" vertical="center"/>
    </xf>
    <xf numFmtId="0" fontId="19" fillId="11" borderId="10" xfId="0" applyFont="1" applyFill="1" applyBorder="1" applyAlignment="1">
      <alignment horizontal="left" vertical="center"/>
    </xf>
    <xf numFmtId="0" fontId="19" fillId="11" borderId="2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left" vertical="center"/>
    </xf>
    <xf numFmtId="0" fontId="19" fillId="11" borderId="26" xfId="0" applyFont="1" applyFill="1" applyBorder="1" applyAlignment="1">
      <alignment horizontal="left" vertical="center"/>
    </xf>
    <xf numFmtId="0" fontId="19" fillId="11" borderId="27" xfId="0" applyFont="1" applyFill="1" applyBorder="1" applyAlignment="1">
      <alignment horizontal="left" vertical="center"/>
    </xf>
    <xf numFmtId="0" fontId="19" fillId="11" borderId="28" xfId="0" applyFont="1" applyFill="1" applyBorder="1" applyAlignment="1">
      <alignment horizontal="left" vertical="center"/>
    </xf>
    <xf numFmtId="0" fontId="19" fillId="9" borderId="27" xfId="0" applyFont="1" applyFill="1" applyBorder="1" applyAlignment="1">
      <alignment horizontal="left" vertical="center"/>
    </xf>
    <xf numFmtId="0" fontId="19" fillId="9" borderId="28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 wrapText="1"/>
    </xf>
    <xf numFmtId="177" fontId="15" fillId="5" borderId="33" xfId="0" applyNumberFormat="1" applyFont="1" applyFill="1" applyBorder="1" applyAlignment="1">
      <alignment horizontal="center" vertical="center"/>
    </xf>
    <xf numFmtId="177" fontId="15" fillId="5" borderId="34" xfId="0" applyNumberFormat="1" applyFont="1" applyFill="1" applyBorder="1" applyAlignment="1">
      <alignment horizontal="center" vertical="center"/>
    </xf>
    <xf numFmtId="177" fontId="15" fillId="5" borderId="35" xfId="0" applyNumberFormat="1" applyFont="1" applyFill="1" applyBorder="1" applyAlignment="1">
      <alignment horizontal="center" vertical="center"/>
    </xf>
    <xf numFmtId="177" fontId="15" fillId="5" borderId="4" xfId="0" applyNumberFormat="1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29" xfId="0" applyFont="1" applyFill="1" applyBorder="1" applyAlignment="1">
      <alignment horizontal="left" vertical="center"/>
    </xf>
    <xf numFmtId="0" fontId="22" fillId="11" borderId="5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12" fillId="11" borderId="13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178" fontId="26" fillId="9" borderId="12" xfId="0" applyNumberFormat="1" applyFont="1" applyFill="1" applyBorder="1" applyAlignment="1">
      <alignment horizontal="center" vertical="center"/>
    </xf>
    <xf numFmtId="178" fontId="26" fillId="9" borderId="13" xfId="0" applyNumberFormat="1" applyFont="1" applyFill="1" applyBorder="1" applyAlignment="1">
      <alignment horizontal="center" vertical="center"/>
    </xf>
    <xf numFmtId="178" fontId="26" fillId="9" borderId="14" xfId="0" applyNumberFormat="1" applyFont="1" applyFill="1" applyBorder="1" applyAlignment="1">
      <alignment horizontal="center" vertical="center"/>
    </xf>
    <xf numFmtId="178" fontId="26" fillId="9" borderId="15" xfId="0" applyNumberFormat="1" applyFont="1" applyFill="1" applyBorder="1" applyAlignment="1">
      <alignment horizontal="center" vertical="center"/>
    </xf>
    <xf numFmtId="178" fontId="26" fillId="9" borderId="0" xfId="0" applyNumberFormat="1" applyFont="1" applyFill="1" applyAlignment="1">
      <alignment horizontal="center" vertical="center"/>
    </xf>
    <xf numFmtId="178" fontId="26" fillId="9" borderId="16" xfId="0" applyNumberFormat="1" applyFont="1" applyFill="1" applyBorder="1" applyAlignment="1">
      <alignment horizontal="center" vertical="center"/>
    </xf>
    <xf numFmtId="178" fontId="26" fillId="9" borderId="17" xfId="0" applyNumberFormat="1" applyFont="1" applyFill="1" applyBorder="1" applyAlignment="1">
      <alignment horizontal="center" vertical="center"/>
    </xf>
    <xf numFmtId="178" fontId="26" fillId="9" borderId="18" xfId="0" applyNumberFormat="1" applyFont="1" applyFill="1" applyBorder="1" applyAlignment="1">
      <alignment horizontal="center" vertical="center"/>
    </xf>
    <xf numFmtId="178" fontId="26" fillId="9" borderId="19" xfId="0" applyNumberFormat="1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7" fillId="9" borderId="16" xfId="0" applyFont="1" applyFill="1" applyBorder="1" applyAlignment="1">
      <alignment horizontal="center" vertic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0" fontId="30" fillId="9" borderId="16" xfId="0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left" vertical="center"/>
    </xf>
    <xf numFmtId="0" fontId="16" fillId="4" borderId="61" xfId="0" applyFont="1" applyFill="1" applyBorder="1" applyAlignment="1">
      <alignment horizontal="left" vertical="center"/>
    </xf>
    <xf numFmtId="0" fontId="16" fillId="4" borderId="62" xfId="0" applyFont="1" applyFill="1" applyBorder="1" applyAlignment="1">
      <alignment horizontal="left" vertical="center"/>
    </xf>
    <xf numFmtId="0" fontId="19" fillId="4" borderId="26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2" fillId="18" borderId="12" xfId="0" applyFont="1" applyFill="1" applyBorder="1" applyAlignment="1">
      <alignment horizontal="center" vertical="center"/>
    </xf>
    <xf numFmtId="0" fontId="12" fillId="18" borderId="13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13" fillId="18" borderId="15" xfId="0" applyFont="1" applyFill="1" applyBorder="1" applyAlignment="1">
      <alignment horizontal="center" vertical="center"/>
    </xf>
    <xf numFmtId="0" fontId="13" fillId="18" borderId="0" xfId="0" applyFont="1" applyFill="1" applyAlignment="1">
      <alignment horizontal="center" vertical="center"/>
    </xf>
    <xf numFmtId="0" fontId="13" fillId="18" borderId="16" xfId="0" applyFont="1" applyFill="1" applyBorder="1" applyAlignment="1">
      <alignment horizontal="center" vertical="center"/>
    </xf>
    <xf numFmtId="0" fontId="14" fillId="18" borderId="15" xfId="0" applyFont="1" applyFill="1" applyBorder="1" applyAlignment="1">
      <alignment horizontal="left" vertical="center"/>
    </xf>
    <xf numFmtId="0" fontId="14" fillId="18" borderId="0" xfId="0" applyFont="1" applyFill="1" applyAlignment="1">
      <alignment horizontal="left" vertical="center"/>
    </xf>
    <xf numFmtId="0" fontId="16" fillId="4" borderId="39" xfId="0" applyFont="1" applyFill="1" applyBorder="1" applyAlignment="1">
      <alignment horizontal="left" vertical="center"/>
    </xf>
    <xf numFmtId="0" fontId="16" fillId="4" borderId="66" xfId="0" applyFont="1" applyFill="1" applyBorder="1" applyAlignment="1">
      <alignment horizontal="left" vertical="center"/>
    </xf>
    <xf numFmtId="0" fontId="16" fillId="4" borderId="67" xfId="0" applyFont="1" applyFill="1" applyBorder="1" applyAlignment="1">
      <alignment horizontal="left" vertical="center"/>
    </xf>
    <xf numFmtId="0" fontId="16" fillId="4" borderId="37" xfId="0" applyFont="1" applyFill="1" applyBorder="1" applyAlignment="1">
      <alignment vertical="center" wrapText="1"/>
    </xf>
    <xf numFmtId="0" fontId="16" fillId="4" borderId="20" xfId="0" applyFont="1" applyFill="1" applyBorder="1" applyAlignment="1">
      <alignment vertical="center" wrapText="1"/>
    </xf>
    <xf numFmtId="0" fontId="16" fillId="4" borderId="58" xfId="0" applyFont="1" applyFill="1" applyBorder="1" applyAlignment="1">
      <alignment vertical="center" wrapText="1"/>
    </xf>
    <xf numFmtId="0" fontId="36" fillId="11" borderId="12" xfId="0" applyFont="1" applyFill="1" applyBorder="1" applyAlignment="1">
      <alignment horizontal="center" vertical="center"/>
    </xf>
    <xf numFmtId="0" fontId="36" fillId="11" borderId="13" xfId="0" applyFont="1" applyFill="1" applyBorder="1" applyAlignment="1">
      <alignment horizontal="center" vertical="center"/>
    </xf>
    <xf numFmtId="0" fontId="36" fillId="11" borderId="14" xfId="0" applyFont="1" applyFill="1" applyBorder="1" applyAlignment="1">
      <alignment horizontal="center" vertical="center"/>
    </xf>
    <xf numFmtId="0" fontId="36" fillId="11" borderId="15" xfId="0" applyFont="1" applyFill="1" applyBorder="1" applyAlignment="1">
      <alignment horizontal="center" vertical="center"/>
    </xf>
    <xf numFmtId="0" fontId="36" fillId="11" borderId="0" xfId="0" applyFont="1" applyFill="1" applyAlignment="1">
      <alignment horizontal="center" vertical="center"/>
    </xf>
    <xf numFmtId="0" fontId="36" fillId="11" borderId="16" xfId="0" applyFont="1" applyFill="1" applyBorder="1" applyAlignment="1">
      <alignment horizontal="center" vertical="center"/>
    </xf>
    <xf numFmtId="0" fontId="36" fillId="11" borderId="17" xfId="0" applyFont="1" applyFill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19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58" xfId="0" applyFont="1" applyFill="1" applyBorder="1" applyAlignment="1">
      <alignment horizontal="left" vertical="center"/>
    </xf>
    <xf numFmtId="0" fontId="16" fillId="20" borderId="37" xfId="0" applyFont="1" applyFill="1" applyBorder="1" applyAlignment="1">
      <alignment horizontal="left" vertical="center" wrapText="1"/>
    </xf>
    <xf numFmtId="0" fontId="16" fillId="20" borderId="20" xfId="0" applyFont="1" applyFill="1" applyBorder="1" applyAlignment="1">
      <alignment horizontal="left" vertical="center" wrapText="1"/>
    </xf>
    <xf numFmtId="0" fontId="16" fillId="20" borderId="58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6" fillId="20" borderId="24" xfId="0" applyFont="1" applyFill="1" applyBorder="1" applyAlignment="1">
      <alignment horizontal="left" vertical="center"/>
    </xf>
    <xf numFmtId="0" fontId="16" fillId="20" borderId="10" xfId="0" applyFont="1" applyFill="1" applyBorder="1" applyAlignment="1">
      <alignment horizontal="left" vertical="center"/>
    </xf>
    <xf numFmtId="0" fontId="16" fillId="20" borderId="25" xfId="0" applyFont="1" applyFill="1" applyBorder="1" applyAlignment="1">
      <alignment horizontal="left" vertical="center"/>
    </xf>
    <xf numFmtId="0" fontId="16" fillId="20" borderId="24" xfId="0" applyFont="1" applyFill="1" applyBorder="1" applyAlignment="1">
      <alignment horizontal="left" vertical="center" wrapText="1"/>
    </xf>
    <xf numFmtId="0" fontId="16" fillId="20" borderId="10" xfId="0" applyFont="1" applyFill="1" applyBorder="1" applyAlignment="1">
      <alignment horizontal="left" vertical="center" wrapText="1"/>
    </xf>
    <xf numFmtId="0" fontId="16" fillId="20" borderId="25" xfId="0" applyFont="1" applyFill="1" applyBorder="1" applyAlignment="1">
      <alignment horizontal="left" vertical="center" wrapText="1"/>
    </xf>
    <xf numFmtId="0" fontId="16" fillId="20" borderId="26" xfId="0" applyFont="1" applyFill="1" applyBorder="1" applyAlignment="1">
      <alignment horizontal="left" vertical="center"/>
    </xf>
    <xf numFmtId="0" fontId="16" fillId="20" borderId="27" xfId="0" applyFont="1" applyFill="1" applyBorder="1" applyAlignment="1">
      <alignment horizontal="left" vertical="center"/>
    </xf>
    <xf numFmtId="0" fontId="16" fillId="20" borderId="28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5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CCECFF"/>
      <color rgb="FFE0EDF8"/>
      <color rgb="FFBFCDE0"/>
      <color rgb="FFFCFC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tmp\BOOKINGLIST_mikam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LocalFiles\&#25171;&#21512;&#12379;\55_&#20117;&#26412;&#21830;&#36939;_0220-21\&#20837;&#25163;_&#20316;&#25104;&#36039;&#26009;\20170728_&#12304;&#20837;&#25163;&#12305;_CX-P_RFP\&#12304;&#27231;&#23494;&#12305;170710&#12288;CX-P&#12288;&#36939;&#33322;&#26989;&#21209;&#12501;&#12525;&#12540;+&#30011;&#38754;&#12452;&#12513;&#12540;&#124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Users\imoto97\AppData\Local\Apps\2.0\Data\7050\5\Tmp\Save1\0525_164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02_BOOKINGLIST"/>
      <sheetName val="S03_集計表"/>
    </sheetNames>
    <sheetDataSet>
      <sheetData sheetId="0" refreshError="1"/>
      <sheetData sheetId="1">
        <row r="2">
          <cell r="C2">
            <v>20</v>
          </cell>
          <cell r="D2">
            <v>40</v>
          </cell>
          <cell r="E2">
            <v>45</v>
          </cell>
          <cell r="F2" t="str">
            <v>UNIT</v>
          </cell>
          <cell r="G2" t="str">
            <v>TEU</v>
          </cell>
          <cell r="H2" t="str">
            <v>GWT</v>
          </cell>
        </row>
        <row r="3">
          <cell r="B3" t="str">
            <v>EM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B4" t="str">
            <v>FL</v>
          </cell>
          <cell r="C4">
            <v>0</v>
          </cell>
          <cell r="D4">
            <v>25</v>
          </cell>
          <cell r="E4">
            <v>0</v>
          </cell>
          <cell r="F4">
            <v>25</v>
          </cell>
          <cell r="G4">
            <v>50</v>
          </cell>
          <cell r="H4">
            <v>653.20000000000005</v>
          </cell>
        </row>
        <row r="5">
          <cell r="B5" t="str">
            <v>RF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合計</v>
          </cell>
          <cell r="C6">
            <v>0</v>
          </cell>
          <cell r="D6">
            <v>25</v>
          </cell>
          <cell r="E6">
            <v>0</v>
          </cell>
          <cell r="F6">
            <v>25</v>
          </cell>
          <cell r="G6">
            <v>50</v>
          </cell>
          <cell r="H6">
            <v>653.20000000000005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ジュール管理業務"/>
      <sheetName val="荷役業務"/>
      <sheetName val="手配業務(輸出)"/>
      <sheetName val="手配業務(輸入)"/>
      <sheetName val="スケジュール"/>
      <sheetName val="配船詳細（寄港）"/>
      <sheetName val="配船詳細（航海）"/>
      <sheetName val="配船詳細 (貨物)"/>
      <sheetName val="荷役スケジュール入力"/>
      <sheetName val="配船指示書"/>
      <sheetName val="BOOKING LIST"/>
      <sheetName val="SPECIAL CONTAINER LIST"/>
      <sheetName val="搬出入リスト"/>
      <sheetName val="バース別荷役スケジュール"/>
      <sheetName val="バース別荷役本数表"/>
      <sheetName val="CONTAINER LIST(Bayなし)"/>
      <sheetName val="CONTAINER LIST(Bayあり)"/>
      <sheetName val="輸出SG手配書(1ST)"/>
      <sheetName val="輸出SG手配書(FINAL)"/>
      <sheetName val="輸入SG手配書"/>
      <sheetName val="FS手配書"/>
      <sheetName val="輸送依頼書"/>
      <sheetName val="運送依頼書"/>
      <sheetName val="週間スケジュール(顧客用)"/>
      <sheetName val="手仕舞い表紙"/>
      <sheetName val="週間スケジュール(本船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>
            <v>1</v>
          </cell>
        </row>
        <row r="3">
          <cell r="A3">
            <v>2</v>
          </cell>
          <cell r="AI3">
            <v>2</v>
          </cell>
          <cell r="AJ3">
            <v>60</v>
          </cell>
        </row>
        <row r="4">
          <cell r="A4">
            <v>3</v>
          </cell>
        </row>
        <row r="5">
          <cell r="A5">
            <v>4</v>
          </cell>
          <cell r="AI5" t="str">
            <v>AC136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  <cell r="AA13">
            <v>0</v>
          </cell>
        </row>
        <row r="14">
          <cell r="A14">
            <v>13</v>
          </cell>
          <cell r="AA14">
            <v>0</v>
          </cell>
        </row>
        <row r="15">
          <cell r="A15">
            <v>14</v>
          </cell>
          <cell r="AA15">
            <v>0</v>
          </cell>
        </row>
        <row r="16">
          <cell r="A16">
            <v>15</v>
          </cell>
          <cell r="AA16">
            <v>0</v>
          </cell>
        </row>
        <row r="17">
          <cell r="A17">
            <v>16</v>
          </cell>
          <cell r="AA17">
            <v>0</v>
          </cell>
        </row>
        <row r="18">
          <cell r="A18">
            <v>17</v>
          </cell>
          <cell r="AA18">
            <v>0</v>
          </cell>
        </row>
        <row r="19">
          <cell r="A19">
            <v>18</v>
          </cell>
          <cell r="AA19">
            <v>0</v>
          </cell>
        </row>
        <row r="20">
          <cell r="A20">
            <v>19</v>
          </cell>
          <cell r="AA20">
            <v>0</v>
          </cell>
        </row>
        <row r="21">
          <cell r="A21">
            <v>20</v>
          </cell>
        </row>
        <row r="22">
          <cell r="A22">
            <v>21</v>
          </cell>
          <cell r="AA22">
            <v>0</v>
          </cell>
        </row>
        <row r="23">
          <cell r="A23">
            <v>22</v>
          </cell>
          <cell r="AA23">
            <v>0</v>
          </cell>
        </row>
        <row r="24">
          <cell r="A24">
            <v>23</v>
          </cell>
          <cell r="AA24">
            <v>0</v>
          </cell>
        </row>
        <row r="25">
          <cell r="A25">
            <v>24</v>
          </cell>
          <cell r="AA25">
            <v>0</v>
          </cell>
        </row>
        <row r="26">
          <cell r="A26">
            <v>25</v>
          </cell>
          <cell r="AA26">
            <v>0</v>
          </cell>
        </row>
        <row r="27">
          <cell r="A27">
            <v>26</v>
          </cell>
          <cell r="AA27">
            <v>0</v>
          </cell>
        </row>
        <row r="28">
          <cell r="A28">
            <v>27</v>
          </cell>
          <cell r="AA28">
            <v>0</v>
          </cell>
        </row>
        <row r="29">
          <cell r="A29">
            <v>28</v>
          </cell>
          <cell r="AA29">
            <v>0</v>
          </cell>
        </row>
        <row r="30">
          <cell r="A30">
            <v>29</v>
          </cell>
          <cell r="AA30">
            <v>0</v>
          </cell>
        </row>
        <row r="31">
          <cell r="A31">
            <v>30</v>
          </cell>
          <cell r="AA31">
            <v>0</v>
          </cell>
        </row>
        <row r="32">
          <cell r="A32">
            <v>31</v>
          </cell>
          <cell r="AA32">
            <v>0</v>
          </cell>
        </row>
        <row r="33">
          <cell r="A33">
            <v>32</v>
          </cell>
          <cell r="AA33">
            <v>0</v>
          </cell>
        </row>
        <row r="34">
          <cell r="A34">
            <v>33</v>
          </cell>
          <cell r="AA34">
            <v>0</v>
          </cell>
        </row>
        <row r="35">
          <cell r="A35">
            <v>34</v>
          </cell>
          <cell r="AA35">
            <v>0</v>
          </cell>
        </row>
        <row r="36">
          <cell r="A36">
            <v>35</v>
          </cell>
          <cell r="AA36">
            <v>0</v>
          </cell>
        </row>
        <row r="37">
          <cell r="A37">
            <v>36</v>
          </cell>
          <cell r="AA37">
            <v>0</v>
          </cell>
        </row>
        <row r="38">
          <cell r="A38">
            <v>37</v>
          </cell>
          <cell r="AA38">
            <v>0</v>
          </cell>
        </row>
        <row r="39">
          <cell r="A39">
            <v>38</v>
          </cell>
          <cell r="AA39">
            <v>0</v>
          </cell>
        </row>
        <row r="40">
          <cell r="A40">
            <v>39</v>
          </cell>
          <cell r="AA40">
            <v>0</v>
          </cell>
        </row>
        <row r="41">
          <cell r="A41">
            <v>40</v>
          </cell>
          <cell r="AA41">
            <v>0</v>
          </cell>
        </row>
        <row r="57">
          <cell r="A57">
            <v>1</v>
          </cell>
        </row>
      </sheetData>
      <sheetData sheetId="23" refreshError="1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データ"/>
      <sheetName val="図データ2"/>
      <sheetName val="図データ3"/>
      <sheetName val="図データ4"/>
      <sheetName val="TOP"/>
      <sheetName val="発送通知書"/>
      <sheetName val="発送通知書 (印刷)"/>
      <sheetName val="荷役依頼書"/>
      <sheetName val="揚積リスト"/>
      <sheetName val="搬出入リスト"/>
      <sheetName val="搬出入リスト (帳票)"/>
      <sheetName val="運送依頼書"/>
      <sheetName val="運送依頼書 (帳票)"/>
      <sheetName val="バース別荷役スケジュール指示画面"/>
      <sheetName val="バース別荷役スケジュール"/>
      <sheetName val="バース別荷役本数表指示画面"/>
      <sheetName val="バース別荷役本数表"/>
      <sheetName val="到着案内"/>
      <sheetName val="到着案内 (帳票)"/>
      <sheetName val="コンテナ番号取込"/>
      <sheetName val="コンテナチェックデジット"/>
      <sheetName val="コンテナ番号取込エラーチェックリスト"/>
      <sheetName val="コンテナ番号取込更新用シート"/>
      <sheetName val="Sheet2"/>
      <sheetName val="1"/>
      <sheetName val="2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>
            <v>1</v>
          </cell>
        </row>
        <row r="3">
          <cell r="A3">
            <v>2</v>
          </cell>
          <cell r="AH3">
            <v>4</v>
          </cell>
          <cell r="AI3">
            <v>144</v>
          </cell>
        </row>
        <row r="4">
          <cell r="A4">
            <v>3</v>
          </cell>
        </row>
        <row r="5">
          <cell r="A5">
            <v>4</v>
          </cell>
          <cell r="AH5" t="str">
            <v>AB212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53">
          <cell r="A53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9B66-C33F-4834-926D-F0704446E6A8}">
  <dimension ref="A1:BC676"/>
  <sheetViews>
    <sheetView tabSelected="1" topLeftCell="A293" zoomScale="85" zoomScaleNormal="85" workbookViewId="0">
      <pane ySplit="16" topLeftCell="A637" activePane="bottomLeft" state="frozen"/>
      <selection activeCell="A293" sqref="A293"/>
      <selection pane="bottomLeft" activeCell="Y664" sqref="Y664"/>
    </sheetView>
  </sheetViews>
  <sheetFormatPr defaultColWidth="9" defaultRowHeight="14.25"/>
  <cols>
    <col min="1" max="1" width="9" style="1"/>
    <col min="2" max="2" width="9.625" style="1" bestFit="1" customWidth="1"/>
    <col min="3" max="3" width="8" style="1" bestFit="1" customWidth="1"/>
    <col min="4" max="4" width="10.375" style="1" customWidth="1"/>
    <col min="5" max="5" width="9.75" style="1" bestFit="1" customWidth="1"/>
    <col min="6" max="6" width="4.75" style="1" hidden="1" customWidth="1"/>
    <col min="7" max="8" width="3.375" style="1" hidden="1" customWidth="1"/>
    <col min="9" max="10" width="9.75" style="1" bestFit="1" customWidth="1"/>
    <col min="11" max="11" width="4.75" style="1" hidden="1" customWidth="1"/>
    <col min="12" max="13" width="3.375" style="1" hidden="1" customWidth="1"/>
    <col min="14" max="15" width="9.75" style="1" bestFit="1" customWidth="1"/>
    <col min="16" max="16" width="4.75" style="1" hidden="1" customWidth="1"/>
    <col min="17" max="17" width="3.375" style="1" hidden="1" customWidth="1"/>
    <col min="18" max="18" width="4.875" style="1" hidden="1" customWidth="1"/>
    <col min="19" max="20" width="9.75" style="1" bestFit="1" customWidth="1"/>
    <col min="21" max="21" width="4.75" style="1" hidden="1" customWidth="1"/>
    <col min="22" max="23" width="3.375" style="1" hidden="1" customWidth="1"/>
    <col min="24" max="24" width="9.375" style="1" customWidth="1"/>
    <col min="25" max="25" width="9.875" style="1" customWidth="1"/>
    <col min="26" max="26" width="4.75" style="1" hidden="1" customWidth="1"/>
    <col min="27" max="27" width="3.375" style="1" hidden="1" customWidth="1"/>
    <col min="28" max="28" width="4.25" style="1" hidden="1" customWidth="1"/>
    <col min="29" max="29" width="10.75" style="1" customWidth="1"/>
    <col min="30" max="30" width="10.375" style="1" customWidth="1"/>
    <col min="31" max="31" width="4.75" style="1" hidden="1" customWidth="1"/>
    <col min="32" max="32" width="3.375" style="1" hidden="1" customWidth="1"/>
    <col min="33" max="33" width="4.375" style="1" hidden="1" customWidth="1"/>
    <col min="34" max="34" width="9.75" style="1" bestFit="1" customWidth="1"/>
    <col min="35" max="35" width="9.375" style="1" customWidth="1"/>
    <col min="36" max="36" width="4.75" style="1" hidden="1" customWidth="1"/>
    <col min="37" max="37" width="4.375" style="1" hidden="1" customWidth="1"/>
    <col min="38" max="38" width="3.375" style="1" hidden="1" customWidth="1"/>
    <col min="39" max="39" width="17.25" style="1" customWidth="1"/>
    <col min="40" max="40" width="10" style="60" customWidth="1"/>
    <col min="41" max="41" width="5.25" style="1" hidden="1" customWidth="1"/>
    <col min="42" max="43" width="3.875" style="1" hidden="1" customWidth="1"/>
    <col min="44" max="44" width="19.125" style="1" customWidth="1"/>
    <col min="45" max="45" width="9.75" style="1" customWidth="1"/>
    <col min="46" max="46" width="6.25" style="1" customWidth="1"/>
    <col min="47" max="48" width="3.875" style="1" bestFit="1" customWidth="1"/>
    <col min="49" max="49" width="4.75" style="1" customWidth="1"/>
    <col min="50" max="50" width="7.625" style="1" customWidth="1"/>
    <col min="51" max="51" width="5.25" style="1" bestFit="1" customWidth="1"/>
    <col min="52" max="53" width="3" style="1" bestFit="1" customWidth="1"/>
    <col min="54" max="54" width="3.125" style="1" customWidth="1"/>
    <col min="55" max="55" width="11.125" style="1" customWidth="1"/>
    <col min="56" max="16384" width="9" style="1"/>
  </cols>
  <sheetData>
    <row r="1" spans="1:40" ht="15.75" hidden="1" thickBot="1">
      <c r="A1" s="13" t="s">
        <v>0</v>
      </c>
      <c r="B1" s="14">
        <f ca="1">TODAY()</f>
        <v>45742</v>
      </c>
      <c r="C1" s="9"/>
      <c r="D1" s="342" t="s">
        <v>1</v>
      </c>
      <c r="E1" s="343"/>
      <c r="F1" s="343"/>
      <c r="G1" s="343"/>
      <c r="H1" s="344"/>
      <c r="I1" s="342" t="s">
        <v>2</v>
      </c>
      <c r="J1" s="343"/>
      <c r="K1" s="343"/>
      <c r="L1" s="343"/>
      <c r="M1" s="344"/>
      <c r="N1" s="342" t="s">
        <v>1</v>
      </c>
      <c r="O1" s="343"/>
      <c r="P1" s="343"/>
      <c r="Q1" s="343"/>
      <c r="R1" s="344"/>
      <c r="S1" s="342" t="s">
        <v>1</v>
      </c>
      <c r="T1" s="343"/>
      <c r="U1" s="343"/>
      <c r="V1" s="343"/>
      <c r="W1" s="344"/>
      <c r="X1" s="342" t="s">
        <v>3</v>
      </c>
      <c r="Y1" s="343"/>
      <c r="Z1" s="343"/>
      <c r="AA1" s="343"/>
      <c r="AB1" s="344"/>
      <c r="AC1" s="342" t="s">
        <v>1</v>
      </c>
      <c r="AD1" s="343"/>
      <c r="AE1" s="343"/>
      <c r="AF1" s="343"/>
      <c r="AG1" s="344"/>
      <c r="AH1" s="342" t="s">
        <v>1</v>
      </c>
      <c r="AI1" s="343"/>
      <c r="AJ1" s="343"/>
      <c r="AK1" s="343"/>
      <c r="AL1" s="344"/>
      <c r="AM1" s="46"/>
      <c r="AN1" s="57"/>
    </row>
    <row r="2" spans="1:40" ht="15.75" hidden="1" thickBot="1">
      <c r="A2" s="10" t="s">
        <v>4</v>
      </c>
      <c r="B2" s="8"/>
      <c r="C2" s="8"/>
      <c r="D2" s="348" t="s">
        <v>5</v>
      </c>
      <c r="E2" s="349"/>
      <c r="F2" s="349"/>
      <c r="G2" s="349"/>
      <c r="H2" s="350"/>
      <c r="I2" s="348" t="s">
        <v>6</v>
      </c>
      <c r="J2" s="349"/>
      <c r="K2" s="349"/>
      <c r="L2" s="349"/>
      <c r="M2" s="350"/>
      <c r="N2" s="348" t="s">
        <v>5</v>
      </c>
      <c r="O2" s="349"/>
      <c r="P2" s="349"/>
      <c r="Q2" s="349"/>
      <c r="R2" s="350"/>
      <c r="S2" s="348" t="s">
        <v>7</v>
      </c>
      <c r="T2" s="349"/>
      <c r="U2" s="349"/>
      <c r="V2" s="349"/>
      <c r="W2" s="350"/>
      <c r="X2" s="348" t="s">
        <v>8</v>
      </c>
      <c r="Y2" s="349"/>
      <c r="Z2" s="349"/>
      <c r="AA2" s="349"/>
      <c r="AB2" s="350"/>
      <c r="AC2" s="348" t="s">
        <v>5</v>
      </c>
      <c r="AD2" s="349"/>
      <c r="AE2" s="349"/>
      <c r="AF2" s="349"/>
      <c r="AG2" s="350"/>
      <c r="AH2" s="348" t="s">
        <v>7</v>
      </c>
      <c r="AI2" s="349"/>
      <c r="AJ2" s="349"/>
      <c r="AK2" s="349"/>
      <c r="AL2" s="350"/>
      <c r="AM2" s="47" t="s">
        <v>9</v>
      </c>
      <c r="AN2" s="58"/>
    </row>
    <row r="3" spans="1:40" ht="15.75" hidden="1" thickBot="1">
      <c r="A3" s="10"/>
      <c r="B3" s="8"/>
      <c r="C3" s="8"/>
      <c r="D3" s="354" t="s">
        <v>10</v>
      </c>
      <c r="E3" s="355"/>
      <c r="F3" s="23"/>
      <c r="G3" s="23"/>
      <c r="H3" s="25"/>
      <c r="I3" s="354" t="s">
        <v>11</v>
      </c>
      <c r="J3" s="355"/>
      <c r="K3" s="23"/>
      <c r="L3" s="23"/>
      <c r="M3" s="25"/>
      <c r="N3" s="354" t="s">
        <v>10</v>
      </c>
      <c r="O3" s="355"/>
      <c r="P3" s="23"/>
      <c r="Q3" s="23"/>
      <c r="R3" s="25"/>
      <c r="S3" s="354" t="s">
        <v>12</v>
      </c>
      <c r="T3" s="355"/>
      <c r="U3" s="23"/>
      <c r="V3" s="23"/>
      <c r="W3" s="25"/>
      <c r="X3" s="354" t="s">
        <v>13</v>
      </c>
      <c r="Y3" s="355"/>
      <c r="Z3" s="23"/>
      <c r="AA3" s="23"/>
      <c r="AB3" s="25"/>
      <c r="AC3" s="354" t="s">
        <v>10</v>
      </c>
      <c r="AD3" s="355"/>
      <c r="AE3" s="23"/>
      <c r="AF3" s="23"/>
      <c r="AG3" s="25"/>
      <c r="AH3" s="354" t="s">
        <v>12</v>
      </c>
      <c r="AI3" s="355"/>
      <c r="AJ3" s="23"/>
      <c r="AK3" s="23"/>
      <c r="AL3" s="25"/>
      <c r="AM3" s="47"/>
      <c r="AN3" s="58"/>
    </row>
    <row r="4" spans="1:40" ht="17.25" hidden="1" thickBot="1">
      <c r="A4" s="11"/>
      <c r="B4" s="12"/>
      <c r="C4" s="12"/>
      <c r="D4" s="26" t="s">
        <v>14</v>
      </c>
      <c r="E4" s="27" t="s">
        <v>15</v>
      </c>
      <c r="F4" s="27"/>
      <c r="G4" s="27"/>
      <c r="H4" s="28"/>
      <c r="I4" s="26" t="s">
        <v>16</v>
      </c>
      <c r="J4" s="27" t="s">
        <v>17</v>
      </c>
      <c r="K4" s="27"/>
      <c r="L4" s="27"/>
      <c r="M4" s="28"/>
      <c r="N4" s="26" t="s">
        <v>18</v>
      </c>
      <c r="O4" s="27" t="s">
        <v>19</v>
      </c>
      <c r="P4" s="27"/>
      <c r="Q4" s="40"/>
      <c r="R4" s="41"/>
      <c r="S4" s="26" t="s">
        <v>18</v>
      </c>
      <c r="T4" s="27" t="s">
        <v>19</v>
      </c>
      <c r="U4" s="27"/>
      <c r="V4" s="40"/>
      <c r="W4" s="41"/>
      <c r="X4" s="26" t="s">
        <v>20</v>
      </c>
      <c r="Y4" s="27" t="s">
        <v>21</v>
      </c>
      <c r="Z4" s="27"/>
      <c r="AA4" s="40"/>
      <c r="AB4" s="41"/>
      <c r="AC4" s="26" t="s">
        <v>22</v>
      </c>
      <c r="AD4" s="27" t="s">
        <v>23</v>
      </c>
      <c r="AE4" s="27"/>
      <c r="AF4" s="40"/>
      <c r="AG4" s="41"/>
      <c r="AH4" s="26" t="s">
        <v>24</v>
      </c>
      <c r="AI4" s="27" t="s">
        <v>25</v>
      </c>
      <c r="AJ4" s="27"/>
      <c r="AK4" s="40"/>
      <c r="AL4" s="41"/>
      <c r="AM4" s="48"/>
      <c r="AN4" s="59"/>
    </row>
    <row r="5" spans="1:40" ht="15" hidden="1" thickBot="1">
      <c r="A5" s="21"/>
      <c r="B5" s="15"/>
      <c r="C5" s="22" t="s">
        <v>26</v>
      </c>
      <c r="D5" s="29">
        <f>$B6</f>
        <v>21008</v>
      </c>
      <c r="E5" s="30">
        <f>$B6</f>
        <v>21008</v>
      </c>
      <c r="F5" s="31"/>
      <c r="G5" s="30" t="s">
        <v>27</v>
      </c>
      <c r="H5" s="32" t="s">
        <v>28</v>
      </c>
      <c r="I5" s="29">
        <f>$B6</f>
        <v>21008</v>
      </c>
      <c r="J5" s="30">
        <f>$B6</f>
        <v>21008</v>
      </c>
      <c r="K5" s="30"/>
      <c r="L5" s="42" t="s">
        <v>27</v>
      </c>
      <c r="M5" s="43" t="s">
        <v>28</v>
      </c>
      <c r="N5" s="29">
        <f>$B6</f>
        <v>21008</v>
      </c>
      <c r="O5" s="30">
        <f>$B6</f>
        <v>21008</v>
      </c>
      <c r="P5" s="30"/>
      <c r="Q5" s="42" t="s">
        <v>27</v>
      </c>
      <c r="R5" s="43" t="s">
        <v>28</v>
      </c>
      <c r="S5" s="29">
        <f>$B6</f>
        <v>21008</v>
      </c>
      <c r="T5" s="30">
        <f>$B6</f>
        <v>21008</v>
      </c>
      <c r="U5" s="30"/>
      <c r="V5" s="42" t="s">
        <v>27</v>
      </c>
      <c r="W5" s="49" t="s">
        <v>28</v>
      </c>
      <c r="X5" s="29">
        <f>$B6</f>
        <v>21008</v>
      </c>
      <c r="Y5" s="30">
        <f>$B6</f>
        <v>21008</v>
      </c>
      <c r="Z5" s="30"/>
      <c r="AA5" s="42" t="s">
        <v>27</v>
      </c>
      <c r="AB5" s="43" t="s">
        <v>28</v>
      </c>
      <c r="AC5" s="29">
        <f>$B6</f>
        <v>21008</v>
      </c>
      <c r="AD5" s="30">
        <f>$B6</f>
        <v>21008</v>
      </c>
      <c r="AE5" s="30"/>
      <c r="AF5" s="42" t="s">
        <v>27</v>
      </c>
      <c r="AG5" s="49" t="s">
        <v>28</v>
      </c>
      <c r="AH5" s="29">
        <f>$B6</f>
        <v>21008</v>
      </c>
      <c r="AI5" s="30">
        <f>$B6</f>
        <v>21008</v>
      </c>
      <c r="AJ5" s="30"/>
      <c r="AK5" s="42" t="s">
        <v>27</v>
      </c>
      <c r="AL5" s="49" t="s">
        <v>28</v>
      </c>
      <c r="AM5" s="50"/>
      <c r="AN5" s="56"/>
    </row>
    <row r="6" spans="1:40" ht="15" hidden="1" thickBot="1">
      <c r="A6" s="20" t="s">
        <v>29</v>
      </c>
      <c r="B6" s="16">
        <v>21008</v>
      </c>
      <c r="C6" s="17" t="s">
        <v>30</v>
      </c>
      <c r="D6" s="33">
        <v>44841</v>
      </c>
      <c r="E6" s="24">
        <v>44841</v>
      </c>
      <c r="F6" s="18" t="s">
        <v>31</v>
      </c>
      <c r="G6" s="19"/>
      <c r="H6" s="34"/>
      <c r="I6" s="33">
        <v>44842</v>
      </c>
      <c r="J6" s="24">
        <v>44842</v>
      </c>
      <c r="K6" s="18" t="s">
        <v>31</v>
      </c>
      <c r="L6" s="19">
        <v>50</v>
      </c>
      <c r="M6" s="34"/>
      <c r="N6" s="33">
        <v>44844</v>
      </c>
      <c r="O6" s="24">
        <v>44844</v>
      </c>
      <c r="P6" s="18" t="s">
        <v>31</v>
      </c>
      <c r="Q6" s="19"/>
      <c r="R6" s="34">
        <v>24</v>
      </c>
      <c r="S6" s="516" t="s">
        <v>32</v>
      </c>
      <c r="T6" s="517"/>
      <c r="U6" s="18" t="s">
        <v>31</v>
      </c>
      <c r="V6" s="19"/>
      <c r="W6" s="44"/>
      <c r="X6" s="33">
        <v>44845</v>
      </c>
      <c r="Y6" s="24">
        <v>44845</v>
      </c>
      <c r="Z6" s="18" t="s">
        <v>31</v>
      </c>
      <c r="AA6" s="19">
        <v>50</v>
      </c>
      <c r="AB6" s="34"/>
      <c r="AC6" s="33">
        <v>44846</v>
      </c>
      <c r="AD6" s="24">
        <v>44846</v>
      </c>
      <c r="AE6" s="18" t="s">
        <v>31</v>
      </c>
      <c r="AF6" s="19"/>
      <c r="AG6" s="44">
        <v>30</v>
      </c>
      <c r="AH6" s="516" t="s">
        <v>32</v>
      </c>
      <c r="AI6" s="517"/>
      <c r="AJ6" s="18" t="s">
        <v>31</v>
      </c>
      <c r="AK6" s="19"/>
      <c r="AL6" s="44"/>
      <c r="AM6" s="51" t="s">
        <v>33</v>
      </c>
      <c r="AN6" s="54" t="s">
        <v>34</v>
      </c>
    </row>
    <row r="7" spans="1:40" ht="15" hidden="1" thickBot="1">
      <c r="A7" s="3"/>
      <c r="B7" s="4"/>
      <c r="C7" s="2" t="s">
        <v>35</v>
      </c>
      <c r="D7" s="33">
        <v>44841.666666666664</v>
      </c>
      <c r="E7" s="24">
        <v>44841.75</v>
      </c>
      <c r="F7" s="18" t="s">
        <v>36</v>
      </c>
      <c r="G7" s="19">
        <v>50</v>
      </c>
      <c r="H7" s="34"/>
      <c r="I7" s="33">
        <v>44843.541666666664</v>
      </c>
      <c r="J7" s="24">
        <v>44843.625</v>
      </c>
      <c r="K7" s="18" t="s">
        <v>36</v>
      </c>
      <c r="L7" s="19"/>
      <c r="M7" s="34">
        <v>24</v>
      </c>
      <c r="N7" s="33">
        <v>44844.65625</v>
      </c>
      <c r="O7" s="24">
        <v>44844.75</v>
      </c>
      <c r="P7" s="18" t="s">
        <v>36</v>
      </c>
      <c r="Q7" s="19">
        <v>50</v>
      </c>
      <c r="R7" s="34"/>
      <c r="S7" s="518"/>
      <c r="T7" s="519"/>
      <c r="U7" s="18" t="s">
        <v>36</v>
      </c>
      <c r="V7" s="19"/>
      <c r="W7" s="44"/>
      <c r="X7" s="33">
        <v>44846.458333333336</v>
      </c>
      <c r="Y7" s="24">
        <v>44846.604166666664</v>
      </c>
      <c r="Z7" s="18" t="s">
        <v>36</v>
      </c>
      <c r="AA7" s="19"/>
      <c r="AB7" s="34">
        <v>30</v>
      </c>
      <c r="AC7" s="33">
        <v>44847.145833333336</v>
      </c>
      <c r="AD7" s="24">
        <v>44847.1875</v>
      </c>
      <c r="AE7" s="18" t="s">
        <v>36</v>
      </c>
      <c r="AF7" s="19"/>
      <c r="AG7" s="44"/>
      <c r="AH7" s="518"/>
      <c r="AI7" s="519"/>
      <c r="AJ7" s="18" t="s">
        <v>36</v>
      </c>
      <c r="AK7" s="19"/>
      <c r="AL7" s="44"/>
      <c r="AM7" s="52" t="s">
        <v>37</v>
      </c>
      <c r="AN7" s="54" t="s">
        <v>38</v>
      </c>
    </row>
    <row r="8" spans="1:40" ht="15" hidden="1" thickBot="1">
      <c r="A8" s="5"/>
      <c r="B8" s="6"/>
      <c r="C8" s="7" t="s">
        <v>39</v>
      </c>
      <c r="D8" s="35">
        <f>D7-D6</f>
        <v>0.66666666666424135</v>
      </c>
      <c r="E8" s="36">
        <f>E7-E6</f>
        <v>0.75</v>
      </c>
      <c r="F8" s="37" t="s">
        <v>40</v>
      </c>
      <c r="G8" s="38">
        <f>SUM(G6:G7)</f>
        <v>50</v>
      </c>
      <c r="H8" s="39">
        <f>SUM(H6:H7)</f>
        <v>0</v>
      </c>
      <c r="I8" s="35">
        <f>I7-I6</f>
        <v>1.5416666666642413</v>
      </c>
      <c r="J8" s="36">
        <f>J7-J6</f>
        <v>1.625</v>
      </c>
      <c r="K8" s="37" t="s">
        <v>40</v>
      </c>
      <c r="L8" s="38">
        <f>SUM(L6:L7)</f>
        <v>50</v>
      </c>
      <c r="M8" s="39">
        <f>SUM(M6:M7)</f>
        <v>24</v>
      </c>
      <c r="N8" s="35">
        <f>N7-N6</f>
        <v>0.65625</v>
      </c>
      <c r="O8" s="36">
        <f>O7-O6</f>
        <v>0.75</v>
      </c>
      <c r="P8" s="37" t="s">
        <v>40</v>
      </c>
      <c r="Q8" s="38">
        <f>SUM(Q6:Q7)</f>
        <v>50</v>
      </c>
      <c r="R8" s="39">
        <f>SUM(R6:R7)</f>
        <v>24</v>
      </c>
      <c r="S8" s="35" t="e">
        <f>S7-S6</f>
        <v>#VALUE!</v>
      </c>
      <c r="T8" s="36">
        <f>T7-T6</f>
        <v>0</v>
      </c>
      <c r="U8" s="37" t="s">
        <v>40</v>
      </c>
      <c r="V8" s="38">
        <f>SUM(V6:V7)</f>
        <v>0</v>
      </c>
      <c r="W8" s="45">
        <f>SUM(W6:W7)</f>
        <v>0</v>
      </c>
      <c r="X8" s="35">
        <f>X7-X6</f>
        <v>1.4583333333357587</v>
      </c>
      <c r="Y8" s="36">
        <f>Y7-Y6</f>
        <v>1.6041666666642413</v>
      </c>
      <c r="Z8" s="37" t="s">
        <v>40</v>
      </c>
      <c r="AA8" s="38">
        <f>SUM(AA6:AA7)</f>
        <v>50</v>
      </c>
      <c r="AB8" s="39">
        <f>SUM(AB6:AB7)</f>
        <v>30</v>
      </c>
      <c r="AC8" s="35">
        <f>AC7-AC6</f>
        <v>1.1458333333357587</v>
      </c>
      <c r="AD8" s="36">
        <f>AD7-AD6</f>
        <v>1.1875</v>
      </c>
      <c r="AE8" s="37" t="s">
        <v>40</v>
      </c>
      <c r="AF8" s="38">
        <f>SUM(AF6:AF7)</f>
        <v>0</v>
      </c>
      <c r="AG8" s="45">
        <f>SUM(AG6:AG7)</f>
        <v>30</v>
      </c>
      <c r="AH8" s="35" t="e">
        <f>AH7-AH6</f>
        <v>#VALUE!</v>
      </c>
      <c r="AI8" s="36">
        <f>AI7-AI6</f>
        <v>0</v>
      </c>
      <c r="AJ8" s="37" t="s">
        <v>40</v>
      </c>
      <c r="AK8" s="38">
        <f>SUM(AK6:AK7)</f>
        <v>0</v>
      </c>
      <c r="AL8" s="45">
        <f>SUM(AL6:AL7)</f>
        <v>0</v>
      </c>
      <c r="AM8" s="53" t="s">
        <v>41</v>
      </c>
      <c r="AN8" s="55" t="s">
        <v>42</v>
      </c>
    </row>
    <row r="9" spans="1:40" ht="15" hidden="1" thickBot="1">
      <c r="A9" s="21"/>
      <c r="B9" s="15"/>
      <c r="C9" s="22" t="s">
        <v>43</v>
      </c>
      <c r="D9" s="29">
        <f>$B10</f>
        <v>21015</v>
      </c>
      <c r="E9" s="30">
        <f>$B10</f>
        <v>21015</v>
      </c>
      <c r="F9" s="31"/>
      <c r="G9" s="30" t="s">
        <v>44</v>
      </c>
      <c r="H9" s="32" t="s">
        <v>45</v>
      </c>
      <c r="I9" s="29">
        <f>$B10</f>
        <v>21015</v>
      </c>
      <c r="J9" s="30">
        <f>$B10</f>
        <v>21015</v>
      </c>
      <c r="K9" s="30"/>
      <c r="L9" s="42" t="s">
        <v>44</v>
      </c>
      <c r="M9" s="43" t="s">
        <v>45</v>
      </c>
      <c r="N9" s="29">
        <f>$B10</f>
        <v>21015</v>
      </c>
      <c r="O9" s="30">
        <f>$B10</f>
        <v>21015</v>
      </c>
      <c r="P9" s="30"/>
      <c r="Q9" s="42" t="s">
        <v>44</v>
      </c>
      <c r="R9" s="43" t="s">
        <v>45</v>
      </c>
      <c r="S9" s="29">
        <f>$B10</f>
        <v>21015</v>
      </c>
      <c r="T9" s="30">
        <f>$B10</f>
        <v>21015</v>
      </c>
      <c r="U9" s="30"/>
      <c r="V9" s="42" t="s">
        <v>44</v>
      </c>
      <c r="W9" s="43" t="s">
        <v>45</v>
      </c>
      <c r="X9" s="29">
        <f>$B10</f>
        <v>21015</v>
      </c>
      <c r="Y9" s="30">
        <f>$B10</f>
        <v>21015</v>
      </c>
      <c r="Z9" s="30"/>
      <c r="AA9" s="42" t="s">
        <v>44</v>
      </c>
      <c r="AB9" s="43" t="s">
        <v>45</v>
      </c>
      <c r="AC9" s="29">
        <f>$B10</f>
        <v>21015</v>
      </c>
      <c r="AD9" s="30">
        <f>$B10</f>
        <v>21015</v>
      </c>
      <c r="AE9" s="30"/>
      <c r="AF9" s="42" t="s">
        <v>44</v>
      </c>
      <c r="AG9" s="43" t="s">
        <v>45</v>
      </c>
      <c r="AH9" s="29">
        <f>$B10</f>
        <v>21015</v>
      </c>
      <c r="AI9" s="30">
        <f>$B10</f>
        <v>21015</v>
      </c>
      <c r="AJ9" s="30"/>
      <c r="AK9" s="42" t="s">
        <v>44</v>
      </c>
      <c r="AL9" s="43" t="s">
        <v>45</v>
      </c>
      <c r="AM9" s="50"/>
      <c r="AN9" s="56"/>
    </row>
    <row r="10" spans="1:40" ht="15" hidden="1" thickBot="1">
      <c r="A10" s="20" t="s">
        <v>29</v>
      </c>
      <c r="B10" s="16">
        <f>B6+7</f>
        <v>21015</v>
      </c>
      <c r="C10" s="17" t="s">
        <v>30</v>
      </c>
      <c r="D10" s="33">
        <f>D6+7</f>
        <v>44848</v>
      </c>
      <c r="E10" s="24">
        <f>E6+7</f>
        <v>44848</v>
      </c>
      <c r="F10" s="18" t="s">
        <v>31</v>
      </c>
      <c r="G10" s="19"/>
      <c r="H10" s="34"/>
      <c r="I10" s="33">
        <f>I6+7</f>
        <v>44849</v>
      </c>
      <c r="J10" s="24">
        <f>J6+7</f>
        <v>44849</v>
      </c>
      <c r="K10" s="18" t="s">
        <v>31</v>
      </c>
      <c r="L10" s="19">
        <v>20</v>
      </c>
      <c r="M10" s="34"/>
      <c r="N10" s="33">
        <f>N6+7</f>
        <v>44851</v>
      </c>
      <c r="O10" s="24">
        <f>O6+7</f>
        <v>44851</v>
      </c>
      <c r="P10" s="18" t="s">
        <v>31</v>
      </c>
      <c r="Q10" s="19"/>
      <c r="R10" s="34">
        <v>22</v>
      </c>
      <c r="S10" s="516" t="s">
        <v>32</v>
      </c>
      <c r="T10" s="517"/>
      <c r="U10" s="18" t="s">
        <v>31</v>
      </c>
      <c r="V10" s="19"/>
      <c r="W10" s="34"/>
      <c r="X10" s="33">
        <f>X6+7</f>
        <v>44852</v>
      </c>
      <c r="Y10" s="24">
        <f>Y6+7</f>
        <v>44852</v>
      </c>
      <c r="Z10" s="18" t="s">
        <v>31</v>
      </c>
      <c r="AA10" s="19">
        <v>50</v>
      </c>
      <c r="AB10" s="34"/>
      <c r="AC10" s="33">
        <f>AC6+7</f>
        <v>44853</v>
      </c>
      <c r="AD10" s="24">
        <f>AD6+7</f>
        <v>44853</v>
      </c>
      <c r="AE10" s="18" t="s">
        <v>31</v>
      </c>
      <c r="AF10" s="19"/>
      <c r="AG10" s="34">
        <v>28</v>
      </c>
      <c r="AH10" s="516" t="s">
        <v>32</v>
      </c>
      <c r="AI10" s="517"/>
      <c r="AJ10" s="18" t="s">
        <v>31</v>
      </c>
      <c r="AK10" s="19"/>
      <c r="AL10" s="34"/>
      <c r="AM10" s="51" t="s">
        <v>33</v>
      </c>
      <c r="AN10" s="54" t="s">
        <v>46</v>
      </c>
    </row>
    <row r="11" spans="1:40" ht="15" hidden="1" thickBot="1">
      <c r="A11" s="3"/>
      <c r="B11" s="4"/>
      <c r="C11" s="2" t="s">
        <v>35</v>
      </c>
      <c r="D11" s="33">
        <v>44848.5625</v>
      </c>
      <c r="E11" s="24">
        <v>44848.604166666664</v>
      </c>
      <c r="F11" s="18" t="s">
        <v>36</v>
      </c>
      <c r="G11" s="19">
        <v>20</v>
      </c>
      <c r="H11" s="34"/>
      <c r="I11" s="33">
        <v>44849.729166666664</v>
      </c>
      <c r="J11" s="33">
        <v>44849.791666666664</v>
      </c>
      <c r="K11" s="18" t="s">
        <v>36</v>
      </c>
      <c r="L11" s="19"/>
      <c r="M11" s="34">
        <v>22</v>
      </c>
      <c r="N11" s="33">
        <v>44851.583333333336</v>
      </c>
      <c r="O11" s="33">
        <v>44851.677083333336</v>
      </c>
      <c r="P11" s="18" t="s">
        <v>36</v>
      </c>
      <c r="Q11" s="19">
        <v>50</v>
      </c>
      <c r="R11" s="34"/>
      <c r="S11" s="518"/>
      <c r="T11" s="519"/>
      <c r="U11" s="18" t="s">
        <v>36</v>
      </c>
      <c r="V11" s="19"/>
      <c r="W11" s="34"/>
      <c r="X11" s="33">
        <v>44852.833333333336</v>
      </c>
      <c r="Y11" s="33">
        <v>44852.979166666664</v>
      </c>
      <c r="Z11" s="18" t="s">
        <v>36</v>
      </c>
      <c r="AA11" s="19"/>
      <c r="AB11" s="34">
        <v>28</v>
      </c>
      <c r="AC11" s="33">
        <v>44854.125</v>
      </c>
      <c r="AD11" s="33">
        <v>44854.166666666664</v>
      </c>
      <c r="AE11" s="18" t="s">
        <v>36</v>
      </c>
      <c r="AF11" s="19"/>
      <c r="AG11" s="34"/>
      <c r="AH11" s="518"/>
      <c r="AI11" s="519"/>
      <c r="AJ11" s="18" t="s">
        <v>36</v>
      </c>
      <c r="AK11" s="19"/>
      <c r="AL11" s="34"/>
      <c r="AM11" s="52" t="s">
        <v>37</v>
      </c>
      <c r="AN11" s="54" t="s">
        <v>47</v>
      </c>
    </row>
    <row r="12" spans="1:40" ht="15" hidden="1" thickBot="1">
      <c r="A12" s="5"/>
      <c r="B12" s="6"/>
      <c r="C12" s="7" t="s">
        <v>39</v>
      </c>
      <c r="D12" s="35">
        <f>D11-D10</f>
        <v>0.5625</v>
      </c>
      <c r="E12" s="36">
        <f>E11-E10</f>
        <v>0.60416666666424135</v>
      </c>
      <c r="F12" s="37" t="s">
        <v>40</v>
      </c>
      <c r="G12" s="38">
        <f>SUM(G10:G11)</f>
        <v>20</v>
      </c>
      <c r="H12" s="39">
        <f>SUM(H10:H11)</f>
        <v>0</v>
      </c>
      <c r="I12" s="35">
        <f>I11-I10</f>
        <v>0.72916666666424135</v>
      </c>
      <c r="J12" s="36">
        <f>J11-J10</f>
        <v>0.79166666666424135</v>
      </c>
      <c r="K12" s="37" t="s">
        <v>40</v>
      </c>
      <c r="L12" s="38">
        <f>SUM(L10:L11)</f>
        <v>20</v>
      </c>
      <c r="M12" s="39">
        <f>SUM(M10:M11)</f>
        <v>22</v>
      </c>
      <c r="N12" s="35">
        <f>N11-N10</f>
        <v>0.58333333333575865</v>
      </c>
      <c r="O12" s="36">
        <f>O11-O10</f>
        <v>0.67708333333575865</v>
      </c>
      <c r="P12" s="37" t="s">
        <v>40</v>
      </c>
      <c r="Q12" s="38">
        <f>SUM(Q10:Q11)</f>
        <v>50</v>
      </c>
      <c r="R12" s="39">
        <f>SUM(R10:R11)</f>
        <v>22</v>
      </c>
      <c r="S12" s="35" t="e">
        <f>S11-S10</f>
        <v>#VALUE!</v>
      </c>
      <c r="T12" s="36">
        <f>T11-T10</f>
        <v>0</v>
      </c>
      <c r="U12" s="37" t="s">
        <v>40</v>
      </c>
      <c r="V12" s="38">
        <f>SUM(V10:V11)</f>
        <v>0</v>
      </c>
      <c r="W12" s="39">
        <f>SUM(W10:W11)</f>
        <v>0</v>
      </c>
      <c r="X12" s="35">
        <f>X11-X10</f>
        <v>0.83333333333575865</v>
      </c>
      <c r="Y12" s="36">
        <f>Y11-Y10</f>
        <v>0.97916666666424135</v>
      </c>
      <c r="Z12" s="37" t="s">
        <v>40</v>
      </c>
      <c r="AA12" s="38">
        <f>SUM(AA10:AA11)</f>
        <v>50</v>
      </c>
      <c r="AB12" s="39">
        <f>SUM(AB10:AB11)</f>
        <v>28</v>
      </c>
      <c r="AC12" s="35">
        <f>AC11-AC10</f>
        <v>1.125</v>
      </c>
      <c r="AD12" s="36">
        <f>AD11-AD10</f>
        <v>1.1666666666642413</v>
      </c>
      <c r="AE12" s="37" t="s">
        <v>40</v>
      </c>
      <c r="AF12" s="38">
        <f>SUM(AF10:AF11)</f>
        <v>0</v>
      </c>
      <c r="AG12" s="39">
        <f>SUM(AG10:AG11)</f>
        <v>28</v>
      </c>
      <c r="AH12" s="35" t="e">
        <f>AH11-AH10</f>
        <v>#VALUE!</v>
      </c>
      <c r="AI12" s="36">
        <f>AI11-AI10</f>
        <v>0</v>
      </c>
      <c r="AJ12" s="37" t="s">
        <v>40</v>
      </c>
      <c r="AK12" s="38">
        <f>SUM(AK10:AK11)</f>
        <v>0</v>
      </c>
      <c r="AL12" s="39">
        <f>SUM(AL10:AL11)</f>
        <v>0</v>
      </c>
      <c r="AM12" s="53" t="s">
        <v>41</v>
      </c>
      <c r="AN12" s="55" t="s">
        <v>48</v>
      </c>
    </row>
    <row r="13" spans="1:40" ht="15" hidden="1" thickBot="1">
      <c r="A13" s="21"/>
      <c r="B13" s="15"/>
      <c r="C13" s="22" t="s">
        <v>43</v>
      </c>
      <c r="D13" s="29">
        <f>$B14</f>
        <v>21022</v>
      </c>
      <c r="E13" s="30">
        <f>$B14</f>
        <v>21022</v>
      </c>
      <c r="F13" s="31"/>
      <c r="G13" s="30" t="s">
        <v>44</v>
      </c>
      <c r="H13" s="32" t="s">
        <v>45</v>
      </c>
      <c r="I13" s="29">
        <f>$B14</f>
        <v>21022</v>
      </c>
      <c r="J13" s="30">
        <f>$B14</f>
        <v>21022</v>
      </c>
      <c r="K13" s="30"/>
      <c r="L13" s="42" t="s">
        <v>44</v>
      </c>
      <c r="M13" s="43" t="s">
        <v>45</v>
      </c>
      <c r="N13" s="29">
        <f>$B14</f>
        <v>21022</v>
      </c>
      <c r="O13" s="30">
        <f>$B14</f>
        <v>21022</v>
      </c>
      <c r="P13" s="30"/>
      <c r="Q13" s="42" t="s">
        <v>44</v>
      </c>
      <c r="R13" s="43" t="s">
        <v>45</v>
      </c>
      <c r="S13" s="29">
        <f>$B14</f>
        <v>21022</v>
      </c>
      <c r="T13" s="30">
        <f>$B14</f>
        <v>21022</v>
      </c>
      <c r="U13" s="30"/>
      <c r="V13" s="42" t="s">
        <v>44</v>
      </c>
      <c r="W13" s="43" t="s">
        <v>45</v>
      </c>
      <c r="X13" s="29">
        <f>$B14</f>
        <v>21022</v>
      </c>
      <c r="Y13" s="30">
        <f>$B14</f>
        <v>21022</v>
      </c>
      <c r="Z13" s="30"/>
      <c r="AA13" s="42" t="s">
        <v>44</v>
      </c>
      <c r="AB13" s="43" t="s">
        <v>45</v>
      </c>
      <c r="AC13" s="29">
        <f>$B14</f>
        <v>21022</v>
      </c>
      <c r="AD13" s="30">
        <f>$B14</f>
        <v>21022</v>
      </c>
      <c r="AE13" s="30"/>
      <c r="AF13" s="42" t="s">
        <v>44</v>
      </c>
      <c r="AG13" s="43" t="s">
        <v>45</v>
      </c>
      <c r="AH13" s="29">
        <f>$B14</f>
        <v>21022</v>
      </c>
      <c r="AI13" s="30">
        <f>$B14</f>
        <v>21022</v>
      </c>
      <c r="AJ13" s="30"/>
      <c r="AK13" s="42" t="s">
        <v>44</v>
      </c>
      <c r="AL13" s="43" t="s">
        <v>45</v>
      </c>
      <c r="AM13" s="50"/>
      <c r="AN13" s="56"/>
    </row>
    <row r="14" spans="1:40" ht="15" hidden="1" thickBot="1">
      <c r="A14" s="20" t="s">
        <v>29</v>
      </c>
      <c r="B14" s="16">
        <f>B10+7</f>
        <v>21022</v>
      </c>
      <c r="C14" s="17" t="s">
        <v>30</v>
      </c>
      <c r="D14" s="33">
        <f>D10+7</f>
        <v>44855</v>
      </c>
      <c r="E14" s="24">
        <f>E10+7</f>
        <v>44855</v>
      </c>
      <c r="F14" s="18" t="s">
        <v>31</v>
      </c>
      <c r="G14" s="19"/>
      <c r="H14" s="34"/>
      <c r="I14" s="33">
        <f>I10+7</f>
        <v>44856</v>
      </c>
      <c r="J14" s="24">
        <f>J10+7</f>
        <v>44856</v>
      </c>
      <c r="K14" s="18" t="s">
        <v>31</v>
      </c>
      <c r="L14" s="19"/>
      <c r="M14" s="34"/>
      <c r="N14" s="33">
        <f>N10+7</f>
        <v>44858</v>
      </c>
      <c r="O14" s="24">
        <f>O10+7</f>
        <v>44858</v>
      </c>
      <c r="P14" s="18" t="s">
        <v>31</v>
      </c>
      <c r="Q14" s="19"/>
      <c r="R14" s="34">
        <v>31</v>
      </c>
      <c r="S14" s="516" t="s">
        <v>32</v>
      </c>
      <c r="T14" s="517"/>
      <c r="U14" s="18" t="s">
        <v>31</v>
      </c>
      <c r="V14" s="19"/>
      <c r="W14" s="34"/>
      <c r="X14" s="33">
        <f>X10+7</f>
        <v>44859</v>
      </c>
      <c r="Y14" s="24">
        <f>Y10+7</f>
        <v>44859</v>
      </c>
      <c r="Z14" s="18" t="s">
        <v>31</v>
      </c>
      <c r="AA14" s="19">
        <v>35</v>
      </c>
      <c r="AB14" s="34"/>
      <c r="AC14" s="33">
        <f>AC10+7</f>
        <v>44860</v>
      </c>
      <c r="AD14" s="24">
        <f>AD10+7</f>
        <v>44860</v>
      </c>
      <c r="AE14" s="18" t="s">
        <v>31</v>
      </c>
      <c r="AF14" s="19"/>
      <c r="AG14" s="34">
        <v>38</v>
      </c>
      <c r="AH14" s="516" t="s">
        <v>32</v>
      </c>
      <c r="AI14" s="517"/>
      <c r="AJ14" s="18" t="s">
        <v>31</v>
      </c>
      <c r="AK14" s="19"/>
      <c r="AL14" s="34"/>
      <c r="AM14" s="51" t="s">
        <v>33</v>
      </c>
      <c r="AN14" s="54" t="s">
        <v>49</v>
      </c>
    </row>
    <row r="15" spans="1:40" ht="15" hidden="1" thickBot="1">
      <c r="A15" s="3"/>
      <c r="B15" s="4"/>
      <c r="C15" s="2" t="s">
        <v>35</v>
      </c>
      <c r="D15" s="33"/>
      <c r="E15" s="24"/>
      <c r="F15" s="18" t="s">
        <v>36</v>
      </c>
      <c r="G15" s="19"/>
      <c r="H15" s="34"/>
      <c r="I15" s="33">
        <v>44856.666666666664</v>
      </c>
      <c r="J15" s="33">
        <v>44856.708333333336</v>
      </c>
      <c r="K15" s="18" t="s">
        <v>36</v>
      </c>
      <c r="L15" s="19"/>
      <c r="M15" s="34">
        <v>31</v>
      </c>
      <c r="N15" s="33">
        <v>44858.354166666664</v>
      </c>
      <c r="O15" s="33">
        <v>44858.4375</v>
      </c>
      <c r="P15" s="18" t="s">
        <v>36</v>
      </c>
      <c r="Q15" s="19">
        <v>35</v>
      </c>
      <c r="R15" s="34"/>
      <c r="S15" s="518"/>
      <c r="T15" s="519"/>
      <c r="U15" s="18" t="s">
        <v>36</v>
      </c>
      <c r="V15" s="19"/>
      <c r="W15" s="34"/>
      <c r="X15" s="33">
        <v>44859.020833333336</v>
      </c>
      <c r="Y15" s="33">
        <v>44859.125</v>
      </c>
      <c r="Z15" s="18" t="s">
        <v>36</v>
      </c>
      <c r="AA15" s="19"/>
      <c r="AB15" s="34">
        <v>38</v>
      </c>
      <c r="AC15" s="33">
        <v>44859.541666666664</v>
      </c>
      <c r="AD15" s="33">
        <v>44859.583333333336</v>
      </c>
      <c r="AE15" s="18" t="s">
        <v>36</v>
      </c>
      <c r="AF15" s="19"/>
      <c r="AG15" s="34"/>
      <c r="AH15" s="518"/>
      <c r="AI15" s="519"/>
      <c r="AJ15" s="18" t="s">
        <v>36</v>
      </c>
      <c r="AK15" s="19"/>
      <c r="AL15" s="34"/>
      <c r="AM15" s="52" t="s">
        <v>37</v>
      </c>
      <c r="AN15" s="54" t="s">
        <v>50</v>
      </c>
    </row>
    <row r="16" spans="1:40" ht="15" hidden="1" thickBot="1">
      <c r="A16" s="5"/>
      <c r="B16" s="6"/>
      <c r="C16" s="7" t="s">
        <v>39</v>
      </c>
      <c r="D16" s="35">
        <f>D15-D14</f>
        <v>-44855</v>
      </c>
      <c r="E16" s="36">
        <f>E15-E14</f>
        <v>-44855</v>
      </c>
      <c r="F16" s="37" t="s">
        <v>40</v>
      </c>
      <c r="G16" s="38">
        <f>SUM(G14:G15)</f>
        <v>0</v>
      </c>
      <c r="H16" s="39">
        <f>SUM(H14:H15)</f>
        <v>0</v>
      </c>
      <c r="I16" s="35">
        <f>I15-I14</f>
        <v>0.66666666666424135</v>
      </c>
      <c r="J16" s="36">
        <f>J15-J14</f>
        <v>0.70833333333575865</v>
      </c>
      <c r="K16" s="37" t="s">
        <v>40</v>
      </c>
      <c r="L16" s="38">
        <f>SUM(L14:L15)</f>
        <v>0</v>
      </c>
      <c r="M16" s="39">
        <f>SUM(M14:M15)</f>
        <v>31</v>
      </c>
      <c r="N16" s="35">
        <f>N15-N14</f>
        <v>0.35416666666424135</v>
      </c>
      <c r="O16" s="36">
        <f>O15-O14</f>
        <v>0.4375</v>
      </c>
      <c r="P16" s="37" t="s">
        <v>40</v>
      </c>
      <c r="Q16" s="38">
        <f>SUM(Q14:Q15)</f>
        <v>35</v>
      </c>
      <c r="R16" s="39">
        <f>SUM(R14:R15)</f>
        <v>31</v>
      </c>
      <c r="S16" s="35" t="e">
        <f>S15-S14</f>
        <v>#VALUE!</v>
      </c>
      <c r="T16" s="36">
        <f>T15-T14</f>
        <v>0</v>
      </c>
      <c r="U16" s="37" t="s">
        <v>40</v>
      </c>
      <c r="V16" s="38">
        <f>SUM(V14:V15)</f>
        <v>0</v>
      </c>
      <c r="W16" s="39">
        <f>SUM(W14:W15)</f>
        <v>0</v>
      </c>
      <c r="X16" s="35">
        <f>X15-X14</f>
        <v>2.0833333335758653E-2</v>
      </c>
      <c r="Y16" s="36">
        <f>Y15-Y14</f>
        <v>0.125</v>
      </c>
      <c r="Z16" s="37" t="s">
        <v>40</v>
      </c>
      <c r="AA16" s="38">
        <f>SUM(AA14:AA15)</f>
        <v>35</v>
      </c>
      <c r="AB16" s="39">
        <f>SUM(AB14:AB15)</f>
        <v>38</v>
      </c>
      <c r="AC16" s="35">
        <f>AC15-AC14</f>
        <v>-0.45833333333575865</v>
      </c>
      <c r="AD16" s="36">
        <f>AD15-AD14</f>
        <v>-0.41666666666424135</v>
      </c>
      <c r="AE16" s="37" t="s">
        <v>40</v>
      </c>
      <c r="AF16" s="38">
        <f>SUM(AF14:AF15)</f>
        <v>0</v>
      </c>
      <c r="AG16" s="39">
        <f>SUM(AG14:AG15)</f>
        <v>38</v>
      </c>
      <c r="AH16" s="35" t="e">
        <f>AH15-AH14</f>
        <v>#VALUE!</v>
      </c>
      <c r="AI16" s="36">
        <f>AI15-AI14</f>
        <v>0</v>
      </c>
      <c r="AJ16" s="37" t="s">
        <v>40</v>
      </c>
      <c r="AK16" s="38">
        <f>SUM(AK14:AK15)</f>
        <v>0</v>
      </c>
      <c r="AL16" s="39">
        <f>SUM(AL14:AL15)</f>
        <v>0</v>
      </c>
      <c r="AM16" s="53" t="s">
        <v>51</v>
      </c>
      <c r="AN16" s="55" t="s">
        <v>52</v>
      </c>
    </row>
    <row r="17" spans="1:40" ht="15">
      <c r="A17" s="13" t="s">
        <v>0</v>
      </c>
      <c r="B17" s="14">
        <f ca="1">TODAY()</f>
        <v>45742</v>
      </c>
      <c r="C17" s="9"/>
      <c r="D17" s="342" t="s">
        <v>1</v>
      </c>
      <c r="E17" s="343"/>
      <c r="F17" s="343"/>
      <c r="G17" s="343"/>
      <c r="H17" s="344"/>
      <c r="I17" s="342" t="s">
        <v>2</v>
      </c>
      <c r="J17" s="343"/>
      <c r="K17" s="343"/>
      <c r="L17" s="343"/>
      <c r="M17" s="344"/>
      <c r="N17" s="342" t="s">
        <v>1</v>
      </c>
      <c r="O17" s="343"/>
      <c r="P17" s="343"/>
      <c r="Q17" s="343"/>
      <c r="R17" s="344"/>
      <c r="S17" s="342" t="s">
        <v>1</v>
      </c>
      <c r="T17" s="343"/>
      <c r="U17" s="343"/>
      <c r="V17" s="343"/>
      <c r="W17" s="344"/>
      <c r="X17" s="342" t="s">
        <v>3</v>
      </c>
      <c r="Y17" s="343"/>
      <c r="Z17" s="343"/>
      <c r="AA17" s="343"/>
      <c r="AB17" s="344"/>
      <c r="AC17" s="342" t="s">
        <v>1</v>
      </c>
      <c r="AD17" s="343"/>
      <c r="AE17" s="343"/>
      <c r="AF17" s="343"/>
      <c r="AG17" s="344"/>
      <c r="AH17" s="342" t="s">
        <v>1</v>
      </c>
      <c r="AI17" s="343"/>
      <c r="AJ17" s="343"/>
      <c r="AK17" s="343"/>
      <c r="AL17" s="344"/>
      <c r="AM17" s="46"/>
      <c r="AN17" s="57"/>
    </row>
    <row r="18" spans="1:40" ht="15">
      <c r="A18" s="10" t="s">
        <v>4</v>
      </c>
      <c r="B18" s="8"/>
      <c r="C18" s="8"/>
      <c r="D18" s="348" t="s">
        <v>5</v>
      </c>
      <c r="E18" s="349"/>
      <c r="F18" s="349"/>
      <c r="G18" s="349"/>
      <c r="H18" s="350"/>
      <c r="I18" s="348" t="s">
        <v>6</v>
      </c>
      <c r="J18" s="349"/>
      <c r="K18" s="349"/>
      <c r="L18" s="349"/>
      <c r="M18" s="350"/>
      <c r="N18" s="348" t="s">
        <v>7</v>
      </c>
      <c r="O18" s="349"/>
      <c r="P18" s="349"/>
      <c r="Q18" s="349"/>
      <c r="R18" s="350"/>
      <c r="S18" s="348" t="s">
        <v>5</v>
      </c>
      <c r="T18" s="349"/>
      <c r="U18" s="349"/>
      <c r="V18" s="349"/>
      <c r="W18" s="350"/>
      <c r="X18" s="348" t="s">
        <v>8</v>
      </c>
      <c r="Y18" s="349"/>
      <c r="Z18" s="349"/>
      <c r="AA18" s="349"/>
      <c r="AB18" s="350"/>
      <c r="AC18" s="348" t="s">
        <v>7</v>
      </c>
      <c r="AD18" s="349"/>
      <c r="AE18" s="349"/>
      <c r="AF18" s="349"/>
      <c r="AG18" s="350"/>
      <c r="AH18" s="348" t="s">
        <v>5</v>
      </c>
      <c r="AI18" s="349"/>
      <c r="AJ18" s="349"/>
      <c r="AK18" s="349"/>
      <c r="AL18" s="350"/>
      <c r="AM18" s="47" t="s">
        <v>9</v>
      </c>
      <c r="AN18" s="58"/>
    </row>
    <row r="19" spans="1:40" ht="15">
      <c r="A19" s="10"/>
      <c r="B19" s="8"/>
      <c r="C19" s="8"/>
      <c r="D19" s="354" t="s">
        <v>10</v>
      </c>
      <c r="E19" s="355"/>
      <c r="F19" s="23"/>
      <c r="G19" s="23"/>
      <c r="H19" s="25"/>
      <c r="I19" s="354" t="s">
        <v>11</v>
      </c>
      <c r="J19" s="355"/>
      <c r="K19" s="23"/>
      <c r="L19" s="23"/>
      <c r="M19" s="25"/>
      <c r="N19" s="354" t="s">
        <v>12</v>
      </c>
      <c r="O19" s="355"/>
      <c r="P19" s="23"/>
      <c r="Q19" s="23"/>
      <c r="R19" s="25"/>
      <c r="S19" s="354" t="s">
        <v>10</v>
      </c>
      <c r="T19" s="355"/>
      <c r="U19" s="23"/>
      <c r="V19" s="23"/>
      <c r="W19" s="25"/>
      <c r="X19" s="354" t="s">
        <v>13</v>
      </c>
      <c r="Y19" s="355"/>
      <c r="Z19" s="23"/>
      <c r="AA19" s="23"/>
      <c r="AB19" s="25"/>
      <c r="AC19" s="354" t="s">
        <v>12</v>
      </c>
      <c r="AD19" s="355"/>
      <c r="AE19" s="23"/>
      <c r="AF19" s="23"/>
      <c r="AG19" s="25"/>
      <c r="AH19" s="354" t="s">
        <v>10</v>
      </c>
      <c r="AI19" s="355"/>
      <c r="AJ19" s="23"/>
      <c r="AK19" s="23"/>
      <c r="AL19" s="25"/>
      <c r="AM19" s="47"/>
      <c r="AN19" s="58"/>
    </row>
    <row r="20" spans="1:40" ht="17.25" thickBot="1">
      <c r="A20" s="11"/>
      <c r="B20" s="12"/>
      <c r="C20" s="12"/>
      <c r="D20" s="26" t="s">
        <v>14</v>
      </c>
      <c r="E20" s="27" t="s">
        <v>15</v>
      </c>
      <c r="F20" s="27"/>
      <c r="G20" s="27"/>
      <c r="H20" s="28"/>
      <c r="I20" s="26" t="s">
        <v>16</v>
      </c>
      <c r="J20" s="27" t="s">
        <v>17</v>
      </c>
      <c r="K20" s="27"/>
      <c r="L20" s="27"/>
      <c r="M20" s="28"/>
      <c r="N20" s="26" t="s">
        <v>18</v>
      </c>
      <c r="O20" s="27" t="s">
        <v>19</v>
      </c>
      <c r="P20" s="27"/>
      <c r="Q20" s="40"/>
      <c r="R20" s="41"/>
      <c r="S20" s="26" t="s">
        <v>18</v>
      </c>
      <c r="T20" s="27" t="s">
        <v>19</v>
      </c>
      <c r="U20" s="27"/>
      <c r="V20" s="40"/>
      <c r="W20" s="41"/>
      <c r="X20" s="26" t="s">
        <v>20</v>
      </c>
      <c r="Y20" s="27" t="s">
        <v>21</v>
      </c>
      <c r="Z20" s="27"/>
      <c r="AA20" s="40"/>
      <c r="AB20" s="41"/>
      <c r="AC20" s="26" t="s">
        <v>22</v>
      </c>
      <c r="AD20" s="27" t="s">
        <v>23</v>
      </c>
      <c r="AE20" s="27"/>
      <c r="AF20" s="40"/>
      <c r="AG20" s="41"/>
      <c r="AH20" s="26" t="s">
        <v>22</v>
      </c>
      <c r="AI20" s="27" t="s">
        <v>23</v>
      </c>
      <c r="AJ20" s="27"/>
      <c r="AK20" s="40"/>
      <c r="AL20" s="41"/>
      <c r="AM20" s="48"/>
      <c r="AN20" s="59"/>
    </row>
    <row r="21" spans="1:40">
      <c r="A21" s="21"/>
      <c r="B21" s="15"/>
      <c r="C21" s="22" t="s">
        <v>43</v>
      </c>
      <c r="D21" s="29">
        <f>$B22</f>
        <v>21029</v>
      </c>
      <c r="E21" s="30">
        <f>$B22</f>
        <v>21029</v>
      </c>
      <c r="F21" s="31"/>
      <c r="G21" s="30" t="s">
        <v>44</v>
      </c>
      <c r="H21" s="32" t="s">
        <v>45</v>
      </c>
      <c r="I21" s="29">
        <f>$B22</f>
        <v>21029</v>
      </c>
      <c r="J21" s="30">
        <f>$B22</f>
        <v>21029</v>
      </c>
      <c r="K21" s="30"/>
      <c r="L21" s="42" t="s">
        <v>44</v>
      </c>
      <c r="M21" s="43" t="s">
        <v>45</v>
      </c>
      <c r="N21" s="29">
        <f>$B22</f>
        <v>21029</v>
      </c>
      <c r="O21" s="30">
        <f>$B22</f>
        <v>21029</v>
      </c>
      <c r="P21" s="30"/>
      <c r="Q21" s="42" t="s">
        <v>44</v>
      </c>
      <c r="R21" s="43" t="s">
        <v>45</v>
      </c>
      <c r="S21" s="29">
        <f>$B22</f>
        <v>21029</v>
      </c>
      <c r="T21" s="30">
        <f>$B22</f>
        <v>21029</v>
      </c>
      <c r="U21" s="30"/>
      <c r="V21" s="42" t="s">
        <v>44</v>
      </c>
      <c r="W21" s="43" t="s">
        <v>45</v>
      </c>
      <c r="X21" s="29">
        <f>$B22</f>
        <v>21029</v>
      </c>
      <c r="Y21" s="30">
        <f>$B22</f>
        <v>21029</v>
      </c>
      <c r="Z21" s="30"/>
      <c r="AA21" s="42" t="s">
        <v>44</v>
      </c>
      <c r="AB21" s="43" t="s">
        <v>45</v>
      </c>
      <c r="AC21" s="29">
        <f>$B22</f>
        <v>21029</v>
      </c>
      <c r="AD21" s="30">
        <f>$B22</f>
        <v>21029</v>
      </c>
      <c r="AE21" s="30"/>
      <c r="AF21" s="42" t="s">
        <v>44</v>
      </c>
      <c r="AG21" s="43" t="s">
        <v>45</v>
      </c>
      <c r="AH21" s="29">
        <f>$B22</f>
        <v>21029</v>
      </c>
      <c r="AI21" s="30">
        <f>$B22</f>
        <v>21029</v>
      </c>
      <c r="AJ21" s="30"/>
      <c r="AK21" s="42" t="s">
        <v>44</v>
      </c>
      <c r="AL21" s="43" t="s">
        <v>45</v>
      </c>
      <c r="AM21" s="50"/>
      <c r="AN21" s="56"/>
    </row>
    <row r="22" spans="1:40">
      <c r="A22" s="20" t="s">
        <v>29</v>
      </c>
      <c r="B22" s="16">
        <f>B14+7</f>
        <v>21029</v>
      </c>
      <c r="C22" s="17" t="s">
        <v>30</v>
      </c>
      <c r="D22" s="33">
        <f>D14+7</f>
        <v>44862</v>
      </c>
      <c r="E22" s="24">
        <f>E14+7</f>
        <v>44862</v>
      </c>
      <c r="F22" s="18" t="s">
        <v>31</v>
      </c>
      <c r="G22" s="19"/>
      <c r="H22" s="34"/>
      <c r="I22" s="33">
        <f>I14+7</f>
        <v>44863</v>
      </c>
      <c r="J22" s="24">
        <f>J14+7</f>
        <v>44863</v>
      </c>
      <c r="K22" s="18" t="s">
        <v>31</v>
      </c>
      <c r="L22" s="19"/>
      <c r="M22" s="34"/>
      <c r="N22" s="33">
        <f>N14+7</f>
        <v>44865</v>
      </c>
      <c r="O22" s="24">
        <f>O14+7</f>
        <v>44865</v>
      </c>
      <c r="P22" s="18" t="s">
        <v>31</v>
      </c>
      <c r="Q22" s="19"/>
      <c r="R22" s="34">
        <v>19</v>
      </c>
      <c r="S22" s="33">
        <v>44865</v>
      </c>
      <c r="T22" s="24">
        <v>44865</v>
      </c>
      <c r="U22" s="18" t="s">
        <v>31</v>
      </c>
      <c r="V22" s="19"/>
      <c r="W22" s="34"/>
      <c r="X22" s="33">
        <f>X14+7</f>
        <v>44866</v>
      </c>
      <c r="Y22" s="24">
        <f>Y14+7</f>
        <v>44866</v>
      </c>
      <c r="Z22" s="18" t="s">
        <v>31</v>
      </c>
      <c r="AA22" s="19">
        <v>30</v>
      </c>
      <c r="AB22" s="34"/>
      <c r="AC22" s="33">
        <f>AC14+7</f>
        <v>44867</v>
      </c>
      <c r="AD22" s="24">
        <f>AD14+7</f>
        <v>44867</v>
      </c>
      <c r="AE22" s="18" t="s">
        <v>31</v>
      </c>
      <c r="AF22" s="19"/>
      <c r="AG22" s="34">
        <v>36</v>
      </c>
      <c r="AH22" s="33">
        <v>44867</v>
      </c>
      <c r="AI22" s="24">
        <v>44867</v>
      </c>
      <c r="AJ22" s="18" t="s">
        <v>31</v>
      </c>
      <c r="AK22" s="19"/>
      <c r="AL22" s="34">
        <v>2</v>
      </c>
      <c r="AM22" s="51" t="s">
        <v>53</v>
      </c>
      <c r="AN22" s="54" t="s">
        <v>54</v>
      </c>
    </row>
    <row r="23" spans="1:40">
      <c r="A23" s="3"/>
      <c r="B23" s="4"/>
      <c r="C23" s="2" t="s">
        <v>35</v>
      </c>
      <c r="D23" s="33"/>
      <c r="E23" s="24"/>
      <c r="F23" s="18" t="s">
        <v>36</v>
      </c>
      <c r="G23" s="19"/>
      <c r="H23" s="34"/>
      <c r="I23" s="33">
        <v>44863.375</v>
      </c>
      <c r="J23" s="33">
        <v>44863.395833333336</v>
      </c>
      <c r="K23" s="18" t="s">
        <v>36</v>
      </c>
      <c r="L23" s="19"/>
      <c r="M23" s="34">
        <v>19</v>
      </c>
      <c r="N23" s="33">
        <v>44865.541666666664</v>
      </c>
      <c r="O23" s="33">
        <v>44865.583333333336</v>
      </c>
      <c r="P23" s="18" t="s">
        <v>36</v>
      </c>
      <c r="Q23" s="19"/>
      <c r="R23" s="34"/>
      <c r="S23" s="33">
        <v>44865.354166666664</v>
      </c>
      <c r="T23" s="33">
        <v>44865.395833333336</v>
      </c>
      <c r="U23" s="18" t="s">
        <v>36</v>
      </c>
      <c r="V23" s="19">
        <v>30</v>
      </c>
      <c r="W23" s="34"/>
      <c r="X23" s="33">
        <v>44866.666666666664</v>
      </c>
      <c r="Y23" s="33">
        <v>44866.791666666664</v>
      </c>
      <c r="Z23" s="18" t="s">
        <v>36</v>
      </c>
      <c r="AA23" s="19"/>
      <c r="AB23" s="34">
        <v>38</v>
      </c>
      <c r="AC23" s="33">
        <v>44867.666666666664</v>
      </c>
      <c r="AD23" s="33">
        <v>44867.75</v>
      </c>
      <c r="AE23" s="18" t="s">
        <v>36</v>
      </c>
      <c r="AF23" s="19"/>
      <c r="AG23" s="34"/>
      <c r="AH23" s="33">
        <v>44867.541666666664</v>
      </c>
      <c r="AI23" s="33">
        <v>44867.552083333336</v>
      </c>
      <c r="AJ23" s="18" t="s">
        <v>36</v>
      </c>
      <c r="AK23" s="19"/>
      <c r="AL23" s="34"/>
      <c r="AM23" s="52" t="s">
        <v>37</v>
      </c>
      <c r="AN23" s="54" t="s">
        <v>55</v>
      </c>
    </row>
    <row r="24" spans="1:40" ht="15" thickBot="1">
      <c r="A24" s="5"/>
      <c r="B24" s="6"/>
      <c r="C24" s="7" t="s">
        <v>39</v>
      </c>
      <c r="D24" s="35">
        <f>D23-D22</f>
        <v>-44862</v>
      </c>
      <c r="E24" s="36">
        <f>E23-E22</f>
        <v>-44862</v>
      </c>
      <c r="F24" s="37" t="s">
        <v>40</v>
      </c>
      <c r="G24" s="38">
        <f>SUM(G22:G23)</f>
        <v>0</v>
      </c>
      <c r="H24" s="39">
        <f>SUM(H22:H23)</f>
        <v>0</v>
      </c>
      <c r="I24" s="35">
        <f>I23-I22</f>
        <v>0.375</v>
      </c>
      <c r="J24" s="36">
        <f>J23-J22</f>
        <v>0.39583333333575865</v>
      </c>
      <c r="K24" s="37" t="s">
        <v>40</v>
      </c>
      <c r="L24" s="38">
        <f>SUM(L22:L23)</f>
        <v>0</v>
      </c>
      <c r="M24" s="39">
        <f>SUM(M22:M23)</f>
        <v>19</v>
      </c>
      <c r="N24" s="35">
        <f>N23-N22</f>
        <v>0.54166666666424135</v>
      </c>
      <c r="O24" s="36">
        <f>O23-O22</f>
        <v>0.58333333333575865</v>
      </c>
      <c r="P24" s="37" t="s">
        <v>40</v>
      </c>
      <c r="Q24" s="38">
        <f>SUM(Q22:Q23)</f>
        <v>0</v>
      </c>
      <c r="R24" s="39">
        <f>SUM(R22:R23)</f>
        <v>19</v>
      </c>
      <c r="S24" s="35">
        <f>S23-S22</f>
        <v>0.35416666666424135</v>
      </c>
      <c r="T24" s="36">
        <f>T23-T22</f>
        <v>0.39583333333575865</v>
      </c>
      <c r="U24" s="37" t="s">
        <v>40</v>
      </c>
      <c r="V24" s="38">
        <f>SUM(V22:V23)</f>
        <v>30</v>
      </c>
      <c r="W24" s="39">
        <f>SUM(W22:W23)</f>
        <v>0</v>
      </c>
      <c r="X24" s="35">
        <f>X23-X22</f>
        <v>0.66666666666424135</v>
      </c>
      <c r="Y24" s="36">
        <f>Y23-Y22</f>
        <v>0.79166666666424135</v>
      </c>
      <c r="Z24" s="37" t="s">
        <v>40</v>
      </c>
      <c r="AA24" s="38">
        <f>SUM(AA22:AA23)</f>
        <v>30</v>
      </c>
      <c r="AB24" s="39">
        <f>SUM(AB22:AB23)</f>
        <v>38</v>
      </c>
      <c r="AC24" s="35">
        <f>AC23-AC22</f>
        <v>0.66666666666424135</v>
      </c>
      <c r="AD24" s="36">
        <f>AD23-AD22</f>
        <v>0.75</v>
      </c>
      <c r="AE24" s="37" t="s">
        <v>40</v>
      </c>
      <c r="AF24" s="38">
        <f>SUM(AF22:AF23)</f>
        <v>0</v>
      </c>
      <c r="AG24" s="39">
        <f>SUM(AG22:AG23)</f>
        <v>36</v>
      </c>
      <c r="AH24" s="35">
        <f>AH23-AH22</f>
        <v>0.54166666666424135</v>
      </c>
      <c r="AI24" s="36">
        <f>AI23-AI22</f>
        <v>0.55208333333575865</v>
      </c>
      <c r="AJ24" s="37" t="s">
        <v>40</v>
      </c>
      <c r="AK24" s="38">
        <f>SUM(AK22:AK23)</f>
        <v>0</v>
      </c>
      <c r="AL24" s="39">
        <f>SUM(AL22:AL23)</f>
        <v>2</v>
      </c>
      <c r="AM24" s="53" t="s">
        <v>41</v>
      </c>
      <c r="AN24" s="55" t="s">
        <v>56</v>
      </c>
    </row>
    <row r="25" spans="1:40">
      <c r="A25" s="21"/>
      <c r="B25" s="15"/>
      <c r="C25" s="22" t="s">
        <v>43</v>
      </c>
      <c r="D25" s="29">
        <f>$B26</f>
        <v>21105</v>
      </c>
      <c r="E25" s="30">
        <f>$B26</f>
        <v>21105</v>
      </c>
      <c r="F25" s="31"/>
      <c r="G25" s="30" t="s">
        <v>44</v>
      </c>
      <c r="H25" s="32" t="s">
        <v>45</v>
      </c>
      <c r="I25" s="29">
        <f>$B26</f>
        <v>21105</v>
      </c>
      <c r="J25" s="30">
        <f>$B26</f>
        <v>21105</v>
      </c>
      <c r="K25" s="30"/>
      <c r="L25" s="42" t="s">
        <v>44</v>
      </c>
      <c r="M25" s="43" t="s">
        <v>45</v>
      </c>
      <c r="N25" s="29">
        <f>$B26</f>
        <v>21105</v>
      </c>
      <c r="O25" s="30">
        <f>$B26</f>
        <v>21105</v>
      </c>
      <c r="P25" s="30"/>
      <c r="Q25" s="42" t="s">
        <v>44</v>
      </c>
      <c r="R25" s="43" t="s">
        <v>45</v>
      </c>
      <c r="S25" s="29">
        <f>$B26</f>
        <v>21105</v>
      </c>
      <c r="T25" s="30">
        <f>$B26</f>
        <v>21105</v>
      </c>
      <c r="U25" s="30"/>
      <c r="V25" s="42" t="s">
        <v>44</v>
      </c>
      <c r="W25" s="43" t="s">
        <v>45</v>
      </c>
      <c r="X25" s="29">
        <f>$B26</f>
        <v>21105</v>
      </c>
      <c r="Y25" s="30">
        <f>$B26</f>
        <v>21105</v>
      </c>
      <c r="Z25" s="30"/>
      <c r="AA25" s="42" t="s">
        <v>44</v>
      </c>
      <c r="AB25" s="43" t="s">
        <v>45</v>
      </c>
      <c r="AC25" s="29">
        <f>$B26</f>
        <v>21105</v>
      </c>
      <c r="AD25" s="30">
        <f>$B26</f>
        <v>21105</v>
      </c>
      <c r="AE25" s="30"/>
      <c r="AF25" s="42" t="s">
        <v>44</v>
      </c>
      <c r="AG25" s="43" t="s">
        <v>45</v>
      </c>
      <c r="AH25" s="29">
        <f>$B26</f>
        <v>21105</v>
      </c>
      <c r="AI25" s="30">
        <f>$B26</f>
        <v>21105</v>
      </c>
      <c r="AJ25" s="30"/>
      <c r="AK25" s="42" t="s">
        <v>44</v>
      </c>
      <c r="AL25" s="43" t="s">
        <v>45</v>
      </c>
      <c r="AM25" s="50"/>
      <c r="AN25" s="56"/>
    </row>
    <row r="26" spans="1:40">
      <c r="A26" s="20" t="s">
        <v>29</v>
      </c>
      <c r="B26" s="16">
        <v>21105</v>
      </c>
      <c r="C26" s="17" t="s">
        <v>30</v>
      </c>
      <c r="D26" s="33">
        <f>D22+7</f>
        <v>44869</v>
      </c>
      <c r="E26" s="24">
        <f>E22+7</f>
        <v>44869</v>
      </c>
      <c r="F26" s="18" t="s">
        <v>31</v>
      </c>
      <c r="G26" s="19"/>
      <c r="H26" s="34"/>
      <c r="I26" s="33">
        <f>I22+7</f>
        <v>44870</v>
      </c>
      <c r="J26" s="24">
        <f>J22+7</f>
        <v>44870</v>
      </c>
      <c r="K26" s="18" t="s">
        <v>31</v>
      </c>
      <c r="L26" s="19"/>
      <c r="M26" s="34"/>
      <c r="N26" s="33">
        <f>N22+7</f>
        <v>44872</v>
      </c>
      <c r="O26" s="24">
        <f>O22+7</f>
        <v>44872</v>
      </c>
      <c r="P26" s="18" t="s">
        <v>31</v>
      </c>
      <c r="Q26" s="19"/>
      <c r="R26" s="34">
        <v>15</v>
      </c>
      <c r="S26" s="33">
        <f>S22+7</f>
        <v>44872</v>
      </c>
      <c r="T26" s="24">
        <f>T22+7</f>
        <v>44872</v>
      </c>
      <c r="U26" s="18" t="s">
        <v>31</v>
      </c>
      <c r="V26" s="19"/>
      <c r="W26" s="34"/>
      <c r="X26" s="33">
        <f>X22+7</f>
        <v>44873</v>
      </c>
      <c r="Y26" s="24">
        <f>Y22+7</f>
        <v>44873</v>
      </c>
      <c r="Z26" s="18" t="s">
        <v>31</v>
      </c>
      <c r="AA26" s="19">
        <v>35</v>
      </c>
      <c r="AB26" s="34"/>
      <c r="AC26" s="33">
        <f>AC22+7</f>
        <v>44874</v>
      </c>
      <c r="AD26" s="24">
        <f>AD22+7</f>
        <v>44874</v>
      </c>
      <c r="AE26" s="18" t="s">
        <v>31</v>
      </c>
      <c r="AF26" s="19"/>
      <c r="AG26" s="34">
        <v>44</v>
      </c>
      <c r="AH26" s="33">
        <f>AH22+7</f>
        <v>44874</v>
      </c>
      <c r="AI26" s="24">
        <f>AI22+7</f>
        <v>44874</v>
      </c>
      <c r="AJ26" s="18" t="s">
        <v>31</v>
      </c>
      <c r="AK26" s="19"/>
      <c r="AL26" s="34"/>
      <c r="AM26" s="51" t="s">
        <v>53</v>
      </c>
      <c r="AN26" s="54" t="s">
        <v>57</v>
      </c>
    </row>
    <row r="27" spans="1:40">
      <c r="A27" s="3"/>
      <c r="B27" s="4"/>
      <c r="C27" s="2" t="s">
        <v>35</v>
      </c>
      <c r="D27" s="33"/>
      <c r="E27" s="24"/>
      <c r="F27" s="18" t="s">
        <v>36</v>
      </c>
      <c r="G27" s="19"/>
      <c r="H27" s="34"/>
      <c r="I27" s="33">
        <v>44870.666666666664</v>
      </c>
      <c r="J27" s="33">
        <v>44870.6875</v>
      </c>
      <c r="K27" s="18" t="s">
        <v>36</v>
      </c>
      <c r="L27" s="19"/>
      <c r="M27" s="34">
        <v>15</v>
      </c>
      <c r="N27" s="33">
        <v>44872.583333333336</v>
      </c>
      <c r="O27" s="33">
        <v>44872.625</v>
      </c>
      <c r="P27" s="18" t="s">
        <v>36</v>
      </c>
      <c r="Q27" s="19"/>
      <c r="R27" s="34"/>
      <c r="S27" s="33">
        <v>44872.375</v>
      </c>
      <c r="T27" s="33">
        <v>44872.416666666664</v>
      </c>
      <c r="U27" s="18" t="s">
        <v>36</v>
      </c>
      <c r="V27" s="19">
        <v>35</v>
      </c>
      <c r="W27" s="34"/>
      <c r="X27" s="33">
        <v>44873.354166666664</v>
      </c>
      <c r="Y27" s="33">
        <v>44873.5</v>
      </c>
      <c r="Z27" s="18" t="s">
        <v>36</v>
      </c>
      <c r="AA27" s="19"/>
      <c r="AB27" s="34">
        <v>44</v>
      </c>
      <c r="AC27" s="33">
        <v>44874.354166666664</v>
      </c>
      <c r="AD27" s="33">
        <v>44874.416666666664</v>
      </c>
      <c r="AE27" s="18" t="s">
        <v>36</v>
      </c>
      <c r="AF27" s="19"/>
      <c r="AG27" s="34"/>
      <c r="AH27" s="33"/>
      <c r="AI27" s="33"/>
      <c r="AJ27" s="18" t="s">
        <v>36</v>
      </c>
      <c r="AK27" s="19"/>
      <c r="AL27" s="34"/>
      <c r="AM27" s="52" t="s">
        <v>37</v>
      </c>
      <c r="AN27" s="54" t="s">
        <v>58</v>
      </c>
    </row>
    <row r="28" spans="1:40" ht="15" thickBot="1">
      <c r="A28" s="5"/>
      <c r="B28" s="6"/>
      <c r="C28" s="7" t="s">
        <v>39</v>
      </c>
      <c r="D28" s="35">
        <f>D27-D26</f>
        <v>-44869</v>
      </c>
      <c r="E28" s="36">
        <f>E27-E26</f>
        <v>-44869</v>
      </c>
      <c r="F28" s="37" t="s">
        <v>40</v>
      </c>
      <c r="G28" s="38">
        <f>SUM(G26:G27)</f>
        <v>0</v>
      </c>
      <c r="H28" s="39">
        <f>SUM(H26:H27)</f>
        <v>0</v>
      </c>
      <c r="I28" s="35">
        <f>I27-I26</f>
        <v>0.66666666666424135</v>
      </c>
      <c r="J28" s="36">
        <f>J27-J26</f>
        <v>0.6875</v>
      </c>
      <c r="K28" s="37" t="s">
        <v>40</v>
      </c>
      <c r="L28" s="38">
        <f>SUM(L26:L27)</f>
        <v>0</v>
      </c>
      <c r="M28" s="39">
        <f>SUM(M26:M27)</f>
        <v>15</v>
      </c>
      <c r="N28" s="35">
        <f>N27-N26</f>
        <v>0.58333333333575865</v>
      </c>
      <c r="O28" s="36">
        <f>O27-O26</f>
        <v>0.625</v>
      </c>
      <c r="P28" s="37" t="s">
        <v>40</v>
      </c>
      <c r="Q28" s="38">
        <f>SUM(Q26:Q27)</f>
        <v>0</v>
      </c>
      <c r="R28" s="39">
        <f>SUM(R26:R27)</f>
        <v>15</v>
      </c>
      <c r="S28" s="35">
        <f>S27-S26</f>
        <v>0.375</v>
      </c>
      <c r="T28" s="36">
        <f>T27-T26</f>
        <v>0.41666666666424135</v>
      </c>
      <c r="U28" s="37" t="s">
        <v>40</v>
      </c>
      <c r="V28" s="38">
        <f>SUM(V26:V27)</f>
        <v>35</v>
      </c>
      <c r="W28" s="39">
        <f>SUM(W26:W27)</f>
        <v>0</v>
      </c>
      <c r="X28" s="35">
        <f>X27-X26</f>
        <v>0.35416666666424135</v>
      </c>
      <c r="Y28" s="36">
        <f>Y27-Y26</f>
        <v>0.5</v>
      </c>
      <c r="Z28" s="37" t="s">
        <v>40</v>
      </c>
      <c r="AA28" s="38">
        <f>SUM(AA26:AA27)</f>
        <v>35</v>
      </c>
      <c r="AB28" s="39">
        <f>SUM(AB26:AB27)</f>
        <v>44</v>
      </c>
      <c r="AC28" s="35">
        <f>AC27-AC26</f>
        <v>0.35416666666424135</v>
      </c>
      <c r="AD28" s="36">
        <f>AD27-AD26</f>
        <v>0.41666666666424135</v>
      </c>
      <c r="AE28" s="37" t="s">
        <v>40</v>
      </c>
      <c r="AF28" s="38">
        <f>SUM(AF26:AF27)</f>
        <v>0</v>
      </c>
      <c r="AG28" s="39">
        <f>SUM(AG26:AG27)</f>
        <v>44</v>
      </c>
      <c r="AH28" s="35">
        <f>AH27-AH26</f>
        <v>-44874</v>
      </c>
      <c r="AI28" s="36">
        <f>AI27-AI26</f>
        <v>-44874</v>
      </c>
      <c r="AJ28" s="37" t="s">
        <v>40</v>
      </c>
      <c r="AK28" s="38">
        <f>SUM(AK26:AK27)</f>
        <v>0</v>
      </c>
      <c r="AL28" s="39">
        <f>SUM(AL26:AL27)</f>
        <v>0</v>
      </c>
      <c r="AM28" s="53" t="s">
        <v>41</v>
      </c>
      <c r="AN28" s="55" t="s">
        <v>59</v>
      </c>
    </row>
    <row r="29" spans="1:40">
      <c r="A29" s="21"/>
      <c r="B29" s="15"/>
      <c r="C29" s="22" t="s">
        <v>43</v>
      </c>
      <c r="D29" s="29">
        <f>$B30</f>
        <v>21112</v>
      </c>
      <c r="E29" s="30">
        <f>$B30</f>
        <v>21112</v>
      </c>
      <c r="F29" s="31"/>
      <c r="G29" s="30" t="s">
        <v>44</v>
      </c>
      <c r="H29" s="32" t="s">
        <v>45</v>
      </c>
      <c r="I29" s="29">
        <f>$B30</f>
        <v>21112</v>
      </c>
      <c r="J29" s="30">
        <f>$B30</f>
        <v>21112</v>
      </c>
      <c r="K29" s="30"/>
      <c r="L29" s="42" t="s">
        <v>44</v>
      </c>
      <c r="M29" s="43" t="s">
        <v>45</v>
      </c>
      <c r="N29" s="29">
        <f>$B30</f>
        <v>21112</v>
      </c>
      <c r="O29" s="30">
        <f>$B30</f>
        <v>21112</v>
      </c>
      <c r="P29" s="30"/>
      <c r="Q29" s="42" t="s">
        <v>44</v>
      </c>
      <c r="R29" s="43" t="s">
        <v>45</v>
      </c>
      <c r="S29" s="29">
        <f>$B30</f>
        <v>21112</v>
      </c>
      <c r="T29" s="30">
        <f>$B30</f>
        <v>21112</v>
      </c>
      <c r="U29" s="30"/>
      <c r="V29" s="42" t="s">
        <v>44</v>
      </c>
      <c r="W29" s="43" t="s">
        <v>45</v>
      </c>
      <c r="X29" s="29">
        <f>$B30</f>
        <v>21112</v>
      </c>
      <c r="Y29" s="30">
        <f>$B30</f>
        <v>21112</v>
      </c>
      <c r="Z29" s="30"/>
      <c r="AA29" s="42" t="s">
        <v>44</v>
      </c>
      <c r="AB29" s="43" t="s">
        <v>45</v>
      </c>
      <c r="AC29" s="29">
        <f>$B30</f>
        <v>21112</v>
      </c>
      <c r="AD29" s="30">
        <f>$B30</f>
        <v>21112</v>
      </c>
      <c r="AE29" s="30"/>
      <c r="AF29" s="42" t="s">
        <v>44</v>
      </c>
      <c r="AG29" s="43" t="s">
        <v>45</v>
      </c>
      <c r="AH29" s="29">
        <f>$B30</f>
        <v>21112</v>
      </c>
      <c r="AI29" s="30">
        <f>$B30</f>
        <v>21112</v>
      </c>
      <c r="AJ29" s="30"/>
      <c r="AK29" s="42" t="s">
        <v>44</v>
      </c>
      <c r="AL29" s="43" t="s">
        <v>45</v>
      </c>
      <c r="AM29" s="50"/>
      <c r="AN29" s="56"/>
    </row>
    <row r="30" spans="1:40">
      <c r="A30" s="20" t="s">
        <v>29</v>
      </c>
      <c r="B30" s="16">
        <f>B26+7</f>
        <v>21112</v>
      </c>
      <c r="C30" s="17" t="s">
        <v>30</v>
      </c>
      <c r="D30" s="33">
        <f>D26+7</f>
        <v>44876</v>
      </c>
      <c r="E30" s="24">
        <f>E26+7</f>
        <v>44876</v>
      </c>
      <c r="F30" s="18" t="s">
        <v>31</v>
      </c>
      <c r="G30" s="19"/>
      <c r="H30" s="34"/>
      <c r="I30" s="33">
        <f>I26+7</f>
        <v>44877</v>
      </c>
      <c r="J30" s="24">
        <f>J26+7</f>
        <v>44877</v>
      </c>
      <c r="K30" s="18" t="s">
        <v>31</v>
      </c>
      <c r="L30" s="19"/>
      <c r="M30" s="34"/>
      <c r="N30" s="33">
        <f>N26+7</f>
        <v>44879</v>
      </c>
      <c r="O30" s="24">
        <f>O26+7</f>
        <v>44879</v>
      </c>
      <c r="P30" s="18" t="s">
        <v>31</v>
      </c>
      <c r="Q30" s="19"/>
      <c r="R30" s="34">
        <v>24</v>
      </c>
      <c r="S30" s="33">
        <f>S26+7</f>
        <v>44879</v>
      </c>
      <c r="T30" s="24">
        <f>T26+7</f>
        <v>44879</v>
      </c>
      <c r="U30" s="18" t="s">
        <v>31</v>
      </c>
      <c r="V30" s="19"/>
      <c r="W30" s="34"/>
      <c r="X30" s="33">
        <f>X26+7</f>
        <v>44880</v>
      </c>
      <c r="Y30" s="24">
        <f>Y26+7</f>
        <v>44880</v>
      </c>
      <c r="Z30" s="18" t="s">
        <v>31</v>
      </c>
      <c r="AA30" s="19">
        <v>30</v>
      </c>
      <c r="AB30" s="34"/>
      <c r="AC30" s="33">
        <f>AC26+7</f>
        <v>44881</v>
      </c>
      <c r="AD30" s="24">
        <f>AD26+7</f>
        <v>44881</v>
      </c>
      <c r="AE30" s="18" t="s">
        <v>31</v>
      </c>
      <c r="AF30" s="19"/>
      <c r="AG30" s="34">
        <v>49</v>
      </c>
      <c r="AH30" s="33">
        <f>AH26+7</f>
        <v>44881</v>
      </c>
      <c r="AI30" s="24">
        <f>AI26+7</f>
        <v>44881</v>
      </c>
      <c r="AJ30" s="18" t="s">
        <v>31</v>
      </c>
      <c r="AK30" s="19"/>
      <c r="AL30" s="34"/>
      <c r="AM30" s="51" t="s">
        <v>53</v>
      </c>
      <c r="AN30" s="54" t="s">
        <v>60</v>
      </c>
    </row>
    <row r="31" spans="1:40">
      <c r="A31" s="3"/>
      <c r="B31" s="4"/>
      <c r="C31" s="2" t="s">
        <v>35</v>
      </c>
      <c r="D31" s="33"/>
      <c r="E31" s="24"/>
      <c r="F31" s="18" t="s">
        <v>36</v>
      </c>
      <c r="G31" s="19"/>
      <c r="H31" s="34"/>
      <c r="I31" s="33">
        <v>44877.458333333336</v>
      </c>
      <c r="J31" s="33">
        <v>44877.5</v>
      </c>
      <c r="K31" s="18" t="s">
        <v>36</v>
      </c>
      <c r="L31" s="19"/>
      <c r="M31" s="34">
        <v>24</v>
      </c>
      <c r="N31" s="33">
        <v>44879.354166666664</v>
      </c>
      <c r="O31" s="33">
        <v>44879.395833333336</v>
      </c>
      <c r="P31" s="18" t="s">
        <v>36</v>
      </c>
      <c r="Q31" s="19"/>
      <c r="R31" s="34"/>
      <c r="S31" s="33">
        <v>44879.625</v>
      </c>
      <c r="T31" s="33">
        <v>44879.666666666664</v>
      </c>
      <c r="U31" s="18" t="s">
        <v>36</v>
      </c>
      <c r="V31" s="19">
        <v>30</v>
      </c>
      <c r="W31" s="34"/>
      <c r="X31" s="33">
        <v>44880.458333333336</v>
      </c>
      <c r="Y31" s="33">
        <v>44880.604166666664</v>
      </c>
      <c r="Z31" s="18" t="s">
        <v>36</v>
      </c>
      <c r="AA31" s="19"/>
      <c r="AB31" s="34">
        <v>49</v>
      </c>
      <c r="AC31" s="33">
        <v>44881.354166666664</v>
      </c>
      <c r="AD31" s="33">
        <v>44881.458333333336</v>
      </c>
      <c r="AE31" s="18" t="s">
        <v>36</v>
      </c>
      <c r="AF31" s="19"/>
      <c r="AG31" s="34"/>
      <c r="AH31" s="33"/>
      <c r="AI31" s="24"/>
      <c r="AJ31" s="18" t="s">
        <v>36</v>
      </c>
      <c r="AK31" s="19"/>
      <c r="AL31" s="34"/>
      <c r="AM31" s="52" t="s">
        <v>37</v>
      </c>
      <c r="AN31" s="54" t="s">
        <v>61</v>
      </c>
    </row>
    <row r="32" spans="1:40" ht="15" thickBot="1">
      <c r="A32" s="5"/>
      <c r="B32" s="6"/>
      <c r="C32" s="7" t="s">
        <v>39</v>
      </c>
      <c r="D32" s="35">
        <f>D31-D30</f>
        <v>-44876</v>
      </c>
      <c r="E32" s="36">
        <f>E31-E30</f>
        <v>-44876</v>
      </c>
      <c r="F32" s="37" t="s">
        <v>40</v>
      </c>
      <c r="G32" s="38">
        <f>SUM(G30:G31)</f>
        <v>0</v>
      </c>
      <c r="H32" s="39">
        <f>SUM(H30:H31)</f>
        <v>0</v>
      </c>
      <c r="I32" s="35">
        <f>I31-I30</f>
        <v>0.45833333333575865</v>
      </c>
      <c r="J32" s="36">
        <f>J31-J30</f>
        <v>0.5</v>
      </c>
      <c r="K32" s="37" t="s">
        <v>40</v>
      </c>
      <c r="L32" s="38">
        <f>SUM(L30:L31)</f>
        <v>0</v>
      </c>
      <c r="M32" s="39">
        <f>SUM(M30:M31)</f>
        <v>24</v>
      </c>
      <c r="N32" s="35">
        <f>N31-N30</f>
        <v>0.35416666666424135</v>
      </c>
      <c r="O32" s="36">
        <f>O31-O30</f>
        <v>0.39583333333575865</v>
      </c>
      <c r="P32" s="37" t="s">
        <v>40</v>
      </c>
      <c r="Q32" s="38">
        <f>SUM(Q30:Q31)</f>
        <v>0</v>
      </c>
      <c r="R32" s="39">
        <f>SUM(R30:R31)</f>
        <v>24</v>
      </c>
      <c r="S32" s="35">
        <f>S31-S30</f>
        <v>0.625</v>
      </c>
      <c r="T32" s="36">
        <f>T31-T30</f>
        <v>0.66666666666424135</v>
      </c>
      <c r="U32" s="37" t="s">
        <v>40</v>
      </c>
      <c r="V32" s="38">
        <f>SUM(V30:V31)</f>
        <v>30</v>
      </c>
      <c r="W32" s="39">
        <f>SUM(W30:W31)</f>
        <v>0</v>
      </c>
      <c r="X32" s="35">
        <f>X31-X30</f>
        <v>0.45833333333575865</v>
      </c>
      <c r="Y32" s="36">
        <f>Y31-Y30</f>
        <v>0.60416666666424135</v>
      </c>
      <c r="Z32" s="37" t="s">
        <v>40</v>
      </c>
      <c r="AA32" s="38">
        <f>SUM(AA30:AA31)</f>
        <v>30</v>
      </c>
      <c r="AB32" s="39">
        <f>SUM(AB30:AB31)</f>
        <v>49</v>
      </c>
      <c r="AC32" s="35">
        <f>AC31-AC30</f>
        <v>0.35416666666424135</v>
      </c>
      <c r="AD32" s="36">
        <f>AD31-AD30</f>
        <v>0.45833333333575865</v>
      </c>
      <c r="AE32" s="37" t="s">
        <v>40</v>
      </c>
      <c r="AF32" s="38">
        <f>SUM(AF30:AF31)</f>
        <v>0</v>
      </c>
      <c r="AG32" s="39">
        <f>SUM(AG30:AG31)</f>
        <v>49</v>
      </c>
      <c r="AH32" s="35">
        <f>AH31-AH30</f>
        <v>-44881</v>
      </c>
      <c r="AI32" s="36">
        <f>AI31-AI30</f>
        <v>-44881</v>
      </c>
      <c r="AJ32" s="37" t="s">
        <v>40</v>
      </c>
      <c r="AK32" s="38">
        <f>SUM(AK30:AK31)</f>
        <v>0</v>
      </c>
      <c r="AL32" s="39">
        <f>SUM(AL30:AL31)</f>
        <v>0</v>
      </c>
      <c r="AM32" s="53" t="s">
        <v>41</v>
      </c>
      <c r="AN32" s="55" t="s">
        <v>62</v>
      </c>
    </row>
    <row r="33" spans="1:40">
      <c r="A33" s="21"/>
      <c r="B33" s="15"/>
      <c r="C33" s="22" t="s">
        <v>43</v>
      </c>
      <c r="D33" s="29">
        <f>$B34</f>
        <v>21119</v>
      </c>
      <c r="E33" s="30">
        <f>$B34</f>
        <v>21119</v>
      </c>
      <c r="F33" s="31"/>
      <c r="G33" s="30" t="s">
        <v>44</v>
      </c>
      <c r="H33" s="32" t="s">
        <v>45</v>
      </c>
      <c r="I33" s="29">
        <f>$B34</f>
        <v>21119</v>
      </c>
      <c r="J33" s="30">
        <f>$B34</f>
        <v>21119</v>
      </c>
      <c r="K33" s="30"/>
      <c r="L33" s="42" t="s">
        <v>44</v>
      </c>
      <c r="M33" s="43" t="s">
        <v>45</v>
      </c>
      <c r="N33" s="29">
        <f>$B34</f>
        <v>21119</v>
      </c>
      <c r="O33" s="30">
        <f>$B34</f>
        <v>21119</v>
      </c>
      <c r="P33" s="30"/>
      <c r="Q33" s="42" t="s">
        <v>44</v>
      </c>
      <c r="R33" s="43" t="s">
        <v>45</v>
      </c>
      <c r="S33" s="29">
        <f>$B34</f>
        <v>21119</v>
      </c>
      <c r="T33" s="30">
        <f>$B34</f>
        <v>21119</v>
      </c>
      <c r="U33" s="30"/>
      <c r="V33" s="42" t="s">
        <v>44</v>
      </c>
      <c r="W33" s="43" t="s">
        <v>45</v>
      </c>
      <c r="X33" s="29">
        <f>$B34</f>
        <v>21119</v>
      </c>
      <c r="Y33" s="30">
        <f>$B34</f>
        <v>21119</v>
      </c>
      <c r="Z33" s="30"/>
      <c r="AA33" s="42" t="s">
        <v>44</v>
      </c>
      <c r="AB33" s="43" t="s">
        <v>45</v>
      </c>
      <c r="AC33" s="29">
        <f>$B34</f>
        <v>21119</v>
      </c>
      <c r="AD33" s="30">
        <f>$B34</f>
        <v>21119</v>
      </c>
      <c r="AE33" s="30"/>
      <c r="AF33" s="42" t="s">
        <v>44</v>
      </c>
      <c r="AG33" s="43" t="s">
        <v>45</v>
      </c>
      <c r="AH33" s="29">
        <f>$B34</f>
        <v>21119</v>
      </c>
      <c r="AI33" s="30">
        <f>$B34</f>
        <v>21119</v>
      </c>
      <c r="AJ33" s="30"/>
      <c r="AK33" s="42" t="s">
        <v>44</v>
      </c>
      <c r="AL33" s="43" t="s">
        <v>45</v>
      </c>
      <c r="AM33" s="50"/>
      <c r="AN33" s="56"/>
    </row>
    <row r="34" spans="1:40">
      <c r="A34" s="20" t="s">
        <v>29</v>
      </c>
      <c r="B34" s="16">
        <f>B30+7</f>
        <v>21119</v>
      </c>
      <c r="C34" s="17" t="s">
        <v>30</v>
      </c>
      <c r="D34" s="33">
        <f>D30+7</f>
        <v>44883</v>
      </c>
      <c r="E34" s="24">
        <f>E30+7</f>
        <v>44883</v>
      </c>
      <c r="F34" s="18" t="s">
        <v>31</v>
      </c>
      <c r="G34" s="19"/>
      <c r="H34" s="34"/>
      <c r="I34" s="33">
        <f>I30+7</f>
        <v>44884</v>
      </c>
      <c r="J34" s="24">
        <f>J30+7</f>
        <v>44884</v>
      </c>
      <c r="K34" s="18" t="s">
        <v>31</v>
      </c>
      <c r="L34" s="19"/>
      <c r="M34" s="34"/>
      <c r="N34" s="33">
        <f>N30+7</f>
        <v>44886</v>
      </c>
      <c r="O34" s="24">
        <f>O30+7</f>
        <v>44886</v>
      </c>
      <c r="P34" s="18" t="s">
        <v>31</v>
      </c>
      <c r="Q34" s="19"/>
      <c r="R34" s="34">
        <v>24</v>
      </c>
      <c r="S34" s="33">
        <f>S30+7</f>
        <v>44886</v>
      </c>
      <c r="T34" s="33">
        <f>T30+7</f>
        <v>44886</v>
      </c>
      <c r="U34" s="18" t="s">
        <v>31</v>
      </c>
      <c r="V34" s="19"/>
      <c r="W34" s="34"/>
      <c r="X34" s="33">
        <f>X30+7</f>
        <v>44887</v>
      </c>
      <c r="Y34" s="24">
        <f>Y30+7</f>
        <v>44887</v>
      </c>
      <c r="Z34" s="18" t="s">
        <v>31</v>
      </c>
      <c r="AA34" s="19">
        <v>50</v>
      </c>
      <c r="AB34" s="34"/>
      <c r="AC34" s="33">
        <f>AC30+7</f>
        <v>44888</v>
      </c>
      <c r="AD34" s="24">
        <f>AD30+7</f>
        <v>44888</v>
      </c>
      <c r="AE34" s="18" t="s">
        <v>31</v>
      </c>
      <c r="AF34" s="19"/>
      <c r="AG34" s="34">
        <v>48</v>
      </c>
      <c r="AH34" s="33">
        <f>AH30+7</f>
        <v>44888</v>
      </c>
      <c r="AI34" s="33">
        <f>AI30+7</f>
        <v>44888</v>
      </c>
      <c r="AJ34" s="18" t="s">
        <v>31</v>
      </c>
      <c r="AK34" s="19"/>
      <c r="AL34" s="34"/>
      <c r="AM34" s="51" t="s">
        <v>53</v>
      </c>
      <c r="AN34" s="54" t="s">
        <v>63</v>
      </c>
    </row>
    <row r="35" spans="1:40">
      <c r="A35" s="3"/>
      <c r="B35" s="4"/>
      <c r="C35" s="2" t="s">
        <v>35</v>
      </c>
      <c r="D35" s="33"/>
      <c r="E35" s="24"/>
      <c r="F35" s="18" t="s">
        <v>36</v>
      </c>
      <c r="G35" s="19"/>
      <c r="H35" s="34"/>
      <c r="I35" s="33">
        <v>44884.6875</v>
      </c>
      <c r="J35" s="33">
        <v>44881.71875</v>
      </c>
      <c r="K35" s="18" t="s">
        <v>36</v>
      </c>
      <c r="L35" s="19"/>
      <c r="M35" s="34">
        <v>24</v>
      </c>
      <c r="N35" s="33">
        <v>44886.6875</v>
      </c>
      <c r="O35" s="33">
        <v>44886.75</v>
      </c>
      <c r="P35" s="18" t="s">
        <v>36</v>
      </c>
      <c r="Q35" s="19"/>
      <c r="R35" s="34"/>
      <c r="S35" s="33">
        <v>44886.875</v>
      </c>
      <c r="T35" s="33">
        <v>44886.9375</v>
      </c>
      <c r="U35" s="18" t="s">
        <v>36</v>
      </c>
      <c r="V35" s="19">
        <v>50</v>
      </c>
      <c r="W35" s="34"/>
      <c r="X35" s="33">
        <v>44887.3125</v>
      </c>
      <c r="Y35" s="33">
        <v>44887.875</v>
      </c>
      <c r="Z35" s="18" t="s">
        <v>36</v>
      </c>
      <c r="AA35" s="19"/>
      <c r="AB35" s="34">
        <v>48</v>
      </c>
      <c r="AC35" s="33">
        <v>44888.666666666664</v>
      </c>
      <c r="AD35" s="33">
        <v>44888.791666666664</v>
      </c>
      <c r="AE35" s="18" t="s">
        <v>36</v>
      </c>
      <c r="AF35" s="19"/>
      <c r="AG35" s="34"/>
      <c r="AH35" s="33"/>
      <c r="AI35" s="24"/>
      <c r="AJ35" s="18" t="s">
        <v>36</v>
      </c>
      <c r="AK35" s="19">
        <v>90</v>
      </c>
      <c r="AL35" s="34"/>
      <c r="AM35" s="52" t="s">
        <v>37</v>
      </c>
      <c r="AN35" s="54" t="s">
        <v>64</v>
      </c>
    </row>
    <row r="36" spans="1:40" ht="15" thickBot="1">
      <c r="A36" s="5"/>
      <c r="B36" s="6"/>
      <c r="C36" s="7" t="s">
        <v>39</v>
      </c>
      <c r="D36" s="35">
        <f>D35-D34</f>
        <v>-44883</v>
      </c>
      <c r="E36" s="36">
        <f>E35-E34</f>
        <v>-44883</v>
      </c>
      <c r="F36" s="37" t="s">
        <v>40</v>
      </c>
      <c r="G36" s="38">
        <f>SUM(G34:G35)</f>
        <v>0</v>
      </c>
      <c r="H36" s="39">
        <f>SUM(H34:H35)</f>
        <v>0</v>
      </c>
      <c r="I36" s="35">
        <f>I35-I34</f>
        <v>0.6875</v>
      </c>
      <c r="J36" s="36">
        <f>J35-J34</f>
        <v>-2.28125</v>
      </c>
      <c r="K36" s="37" t="s">
        <v>40</v>
      </c>
      <c r="L36" s="38">
        <f>SUM(L34:L35)</f>
        <v>0</v>
      </c>
      <c r="M36" s="39">
        <f>SUM(M34:M35)</f>
        <v>24</v>
      </c>
      <c r="N36" s="35">
        <f>N35-N34</f>
        <v>0.6875</v>
      </c>
      <c r="O36" s="36">
        <f>O35-O34</f>
        <v>0.75</v>
      </c>
      <c r="P36" s="37" t="s">
        <v>40</v>
      </c>
      <c r="Q36" s="38">
        <f>SUM(Q34:Q35)</f>
        <v>0</v>
      </c>
      <c r="R36" s="39">
        <f>SUM(R34:R35)</f>
        <v>24</v>
      </c>
      <c r="S36" s="35">
        <f>S35-S34</f>
        <v>0.875</v>
      </c>
      <c r="T36" s="36">
        <f>T35-T34</f>
        <v>0.9375</v>
      </c>
      <c r="U36" s="37" t="s">
        <v>40</v>
      </c>
      <c r="V36" s="38">
        <f>SUM(V34:V35)</f>
        <v>50</v>
      </c>
      <c r="W36" s="39">
        <f>SUM(W34:W35)</f>
        <v>0</v>
      </c>
      <c r="X36" s="35">
        <f>X35-X34</f>
        <v>0.3125</v>
      </c>
      <c r="Y36" s="36">
        <f>Y35-Y34</f>
        <v>0.875</v>
      </c>
      <c r="Z36" s="37" t="s">
        <v>40</v>
      </c>
      <c r="AA36" s="38">
        <f>SUM(AA34:AA35)</f>
        <v>50</v>
      </c>
      <c r="AB36" s="39">
        <f>SUM(AB34:AB35)</f>
        <v>48</v>
      </c>
      <c r="AC36" s="35">
        <f>AC35-AC34</f>
        <v>0.66666666666424135</v>
      </c>
      <c r="AD36" s="36">
        <f>AD35-AD34</f>
        <v>0.79166666666424135</v>
      </c>
      <c r="AE36" s="37" t="s">
        <v>40</v>
      </c>
      <c r="AF36" s="38">
        <f>SUM(AF34:AF35)</f>
        <v>0</v>
      </c>
      <c r="AG36" s="39">
        <f>SUM(AG34:AG35)</f>
        <v>48</v>
      </c>
      <c r="AH36" s="35">
        <f>AH35-AH34</f>
        <v>-44888</v>
      </c>
      <c r="AI36" s="36">
        <f>AI35-AI34</f>
        <v>-44888</v>
      </c>
      <c r="AJ36" s="37" t="s">
        <v>40</v>
      </c>
      <c r="AK36" s="38">
        <f>SUM(AK34:AK35)</f>
        <v>90</v>
      </c>
      <c r="AL36" s="39">
        <f>SUM(AL34:AL35)</f>
        <v>0</v>
      </c>
      <c r="AM36" s="53" t="s">
        <v>41</v>
      </c>
      <c r="AN36" s="55" t="s">
        <v>65</v>
      </c>
    </row>
    <row r="37" spans="1:40">
      <c r="A37" s="21"/>
      <c r="B37" s="15"/>
      <c r="C37" s="22" t="s">
        <v>43</v>
      </c>
      <c r="D37" s="29">
        <f>$B38</f>
        <v>21126</v>
      </c>
      <c r="E37" s="30">
        <f>$B38</f>
        <v>21126</v>
      </c>
      <c r="F37" s="31"/>
      <c r="G37" s="30" t="s">
        <v>44</v>
      </c>
      <c r="H37" s="32" t="s">
        <v>45</v>
      </c>
      <c r="I37" s="29">
        <f>$B38</f>
        <v>21126</v>
      </c>
      <c r="J37" s="30">
        <f>$B38</f>
        <v>21126</v>
      </c>
      <c r="K37" s="30"/>
      <c r="L37" s="42" t="s">
        <v>44</v>
      </c>
      <c r="M37" s="43" t="s">
        <v>45</v>
      </c>
      <c r="N37" s="29">
        <f>$B38</f>
        <v>21126</v>
      </c>
      <c r="O37" s="30">
        <f>$B38</f>
        <v>21126</v>
      </c>
      <c r="P37" s="30"/>
      <c r="Q37" s="42" t="s">
        <v>44</v>
      </c>
      <c r="R37" s="43" t="s">
        <v>45</v>
      </c>
      <c r="S37" s="29">
        <f>$B38</f>
        <v>21126</v>
      </c>
      <c r="T37" s="30">
        <f>$B38</f>
        <v>21126</v>
      </c>
      <c r="U37" s="30"/>
      <c r="V37" s="42" t="s">
        <v>44</v>
      </c>
      <c r="W37" s="43" t="s">
        <v>45</v>
      </c>
      <c r="X37" s="29">
        <f>$B38</f>
        <v>21126</v>
      </c>
      <c r="Y37" s="30">
        <f>$B38</f>
        <v>21126</v>
      </c>
      <c r="Z37" s="30"/>
      <c r="AA37" s="42" t="s">
        <v>44</v>
      </c>
      <c r="AB37" s="43" t="s">
        <v>45</v>
      </c>
      <c r="AC37" s="29">
        <f>$B38</f>
        <v>21126</v>
      </c>
      <c r="AD37" s="30">
        <f>$B38</f>
        <v>21126</v>
      </c>
      <c r="AE37" s="30"/>
      <c r="AF37" s="42" t="s">
        <v>44</v>
      </c>
      <c r="AG37" s="43" t="s">
        <v>45</v>
      </c>
      <c r="AH37" s="29">
        <f>$B38</f>
        <v>21126</v>
      </c>
      <c r="AI37" s="30">
        <f>$B38</f>
        <v>21126</v>
      </c>
      <c r="AJ37" s="30"/>
      <c r="AK37" s="42" t="s">
        <v>44</v>
      </c>
      <c r="AL37" s="43" t="s">
        <v>45</v>
      </c>
      <c r="AM37" s="50"/>
      <c r="AN37" s="56"/>
    </row>
    <row r="38" spans="1:40">
      <c r="A38" s="20" t="s">
        <v>29</v>
      </c>
      <c r="B38" s="16">
        <f>B34+7</f>
        <v>21126</v>
      </c>
      <c r="C38" s="17" t="s">
        <v>30</v>
      </c>
      <c r="D38" s="33">
        <f>D34+7</f>
        <v>44890</v>
      </c>
      <c r="E38" s="24">
        <f>E34+7</f>
        <v>44890</v>
      </c>
      <c r="F38" s="18" t="s">
        <v>31</v>
      </c>
      <c r="G38" s="19"/>
      <c r="H38" s="34"/>
      <c r="I38" s="33">
        <f>I34+7</f>
        <v>44891</v>
      </c>
      <c r="J38" s="24">
        <f>J34+7</f>
        <v>44891</v>
      </c>
      <c r="K38" s="18" t="s">
        <v>31</v>
      </c>
      <c r="L38" s="19"/>
      <c r="M38" s="34"/>
      <c r="N38" s="33">
        <f>N34+7</f>
        <v>44893</v>
      </c>
      <c r="O38" s="24">
        <f>O34+7</f>
        <v>44893</v>
      </c>
      <c r="P38" s="18" t="s">
        <v>31</v>
      </c>
      <c r="Q38" s="19"/>
      <c r="R38" s="34">
        <v>20</v>
      </c>
      <c r="S38" s="33">
        <f>S34+7</f>
        <v>44893</v>
      </c>
      <c r="T38" s="33">
        <f>T34+7</f>
        <v>44893</v>
      </c>
      <c r="U38" s="18" t="s">
        <v>31</v>
      </c>
      <c r="V38" s="19"/>
      <c r="W38" s="34"/>
      <c r="X38" s="33">
        <f>X34+7</f>
        <v>44894</v>
      </c>
      <c r="Y38" s="24">
        <f>Y34+7</f>
        <v>44894</v>
      </c>
      <c r="Z38" s="18" t="s">
        <v>31</v>
      </c>
      <c r="AA38" s="19">
        <v>60</v>
      </c>
      <c r="AB38" s="34"/>
      <c r="AC38" s="33">
        <f>AC34+7</f>
        <v>44895</v>
      </c>
      <c r="AD38" s="24">
        <f>AD34+7</f>
        <v>44895</v>
      </c>
      <c r="AE38" s="18" t="s">
        <v>31</v>
      </c>
      <c r="AF38" s="19"/>
      <c r="AG38" s="34"/>
      <c r="AH38" s="33">
        <f>AH34+7</f>
        <v>44895</v>
      </c>
      <c r="AI38" s="33">
        <f>AI34+7</f>
        <v>44895</v>
      </c>
      <c r="AJ38" s="18" t="s">
        <v>31</v>
      </c>
      <c r="AK38" s="19"/>
      <c r="AL38" s="34">
        <v>53</v>
      </c>
      <c r="AM38" s="51" t="s">
        <v>53</v>
      </c>
      <c r="AN38" s="54" t="s">
        <v>66</v>
      </c>
    </row>
    <row r="39" spans="1:40">
      <c r="A39" s="3"/>
      <c r="B39" s="4"/>
      <c r="C39" s="2" t="s">
        <v>35</v>
      </c>
      <c r="D39" s="33"/>
      <c r="E39" s="24"/>
      <c r="F39" s="18" t="s">
        <v>36</v>
      </c>
      <c r="G39" s="19"/>
      <c r="H39" s="34"/>
      <c r="I39" s="33">
        <v>44893.354166666664</v>
      </c>
      <c r="J39" s="33">
        <v>44893.395833333336</v>
      </c>
      <c r="K39" s="18" t="s">
        <v>36</v>
      </c>
      <c r="L39" s="19"/>
      <c r="M39" s="34">
        <v>20</v>
      </c>
      <c r="N39" s="33"/>
      <c r="O39" s="24"/>
      <c r="P39" s="18" t="s">
        <v>36</v>
      </c>
      <c r="Q39" s="19"/>
      <c r="R39" s="34"/>
      <c r="S39" s="33">
        <v>44895.354166666664</v>
      </c>
      <c r="T39" s="33">
        <v>44895.458333333336</v>
      </c>
      <c r="U39" s="18" t="s">
        <v>36</v>
      </c>
      <c r="V39" s="19">
        <v>60</v>
      </c>
      <c r="W39" s="34"/>
      <c r="X39" s="33">
        <v>44895.916666666664</v>
      </c>
      <c r="Y39" s="33">
        <v>44896.125</v>
      </c>
      <c r="Z39" s="18" t="s">
        <v>36</v>
      </c>
      <c r="AA39" s="19"/>
      <c r="AB39" s="34">
        <v>53</v>
      </c>
      <c r="AC39" s="33"/>
      <c r="AD39" s="24"/>
      <c r="AE39" s="18" t="s">
        <v>36</v>
      </c>
      <c r="AF39" s="19"/>
      <c r="AG39" s="34"/>
      <c r="AH39" s="33">
        <v>44896.958333333336</v>
      </c>
      <c r="AI39" s="33">
        <v>44897.125</v>
      </c>
      <c r="AJ39" s="18" t="s">
        <v>36</v>
      </c>
      <c r="AK39" s="19">
        <v>50</v>
      </c>
      <c r="AL39" s="34"/>
      <c r="AM39" s="52" t="s">
        <v>37</v>
      </c>
      <c r="AN39" s="54" t="s">
        <v>67</v>
      </c>
    </row>
    <row r="40" spans="1:40" ht="15" thickBot="1">
      <c r="A40" s="5"/>
      <c r="B40" s="6"/>
      <c r="C40" s="7" t="s">
        <v>39</v>
      </c>
      <c r="D40" s="35">
        <f>D39-D38</f>
        <v>-44890</v>
      </c>
      <c r="E40" s="36">
        <f>E39-E38</f>
        <v>-44890</v>
      </c>
      <c r="F40" s="37" t="s">
        <v>40</v>
      </c>
      <c r="G40" s="38">
        <f>SUM(G38:G39)</f>
        <v>0</v>
      </c>
      <c r="H40" s="39">
        <f>SUM(H38:H39)</f>
        <v>0</v>
      </c>
      <c r="I40" s="35">
        <f>I39-I38</f>
        <v>2.3541666666642413</v>
      </c>
      <c r="J40" s="36">
        <f>J39-J38</f>
        <v>2.3958333333357587</v>
      </c>
      <c r="K40" s="37" t="s">
        <v>40</v>
      </c>
      <c r="L40" s="38">
        <f>SUM(L38:L39)</f>
        <v>0</v>
      </c>
      <c r="M40" s="39">
        <f>SUM(M38:M39)</f>
        <v>20</v>
      </c>
      <c r="N40" s="35">
        <f>N39-N38</f>
        <v>-44893</v>
      </c>
      <c r="O40" s="36">
        <f>O39-O38</f>
        <v>-44893</v>
      </c>
      <c r="P40" s="37" t="s">
        <v>40</v>
      </c>
      <c r="Q40" s="38">
        <f>SUM(Q38:Q39)</f>
        <v>0</v>
      </c>
      <c r="R40" s="39">
        <f>SUM(R38:R39)</f>
        <v>20</v>
      </c>
      <c r="S40" s="35">
        <f>S39-S38</f>
        <v>2.3541666666642413</v>
      </c>
      <c r="T40" s="36">
        <f>T39-T38</f>
        <v>2.4583333333357587</v>
      </c>
      <c r="U40" s="37" t="s">
        <v>40</v>
      </c>
      <c r="V40" s="38">
        <f>SUM(V38:V39)</f>
        <v>60</v>
      </c>
      <c r="W40" s="39">
        <f>SUM(W38:W39)</f>
        <v>0</v>
      </c>
      <c r="X40" s="35">
        <f>X39-X38</f>
        <v>1.9166666666642413</v>
      </c>
      <c r="Y40" s="36">
        <f>Y39-Y38</f>
        <v>2.125</v>
      </c>
      <c r="Z40" s="37" t="s">
        <v>40</v>
      </c>
      <c r="AA40" s="38">
        <f>SUM(AA38:AA39)</f>
        <v>60</v>
      </c>
      <c r="AB40" s="39">
        <f>SUM(AB38:AB39)</f>
        <v>53</v>
      </c>
      <c r="AC40" s="35">
        <f>AC39-AC38</f>
        <v>-44895</v>
      </c>
      <c r="AD40" s="36">
        <f>AD39-AD38</f>
        <v>-44895</v>
      </c>
      <c r="AE40" s="37" t="s">
        <v>40</v>
      </c>
      <c r="AF40" s="38">
        <f>SUM(AF38:AF39)</f>
        <v>0</v>
      </c>
      <c r="AG40" s="39">
        <f>SUM(AG38:AG39)</f>
        <v>0</v>
      </c>
      <c r="AH40" s="35">
        <f>AH39-AH38</f>
        <v>1.9583333333357587</v>
      </c>
      <c r="AI40" s="36">
        <f>AI39-AI38</f>
        <v>2.125</v>
      </c>
      <c r="AJ40" s="37" t="s">
        <v>40</v>
      </c>
      <c r="AK40" s="38">
        <f>SUM(AK38:AK39)</f>
        <v>50</v>
      </c>
      <c r="AL40" s="39">
        <f>SUM(AL38:AL39)</f>
        <v>53</v>
      </c>
      <c r="AM40" s="53" t="s">
        <v>41</v>
      </c>
      <c r="AN40" s="55" t="s">
        <v>68</v>
      </c>
    </row>
    <row r="41" spans="1:40">
      <c r="A41" s="21"/>
      <c r="B41" s="15"/>
      <c r="C41" s="22" t="s">
        <v>43</v>
      </c>
      <c r="D41" s="29">
        <f>$B42</f>
        <v>21203</v>
      </c>
      <c r="E41" s="30">
        <f>$B42</f>
        <v>21203</v>
      </c>
      <c r="F41" s="31"/>
      <c r="G41" s="30" t="s">
        <v>44</v>
      </c>
      <c r="H41" s="32" t="s">
        <v>45</v>
      </c>
      <c r="I41" s="29">
        <f>$B42</f>
        <v>21203</v>
      </c>
      <c r="J41" s="30">
        <f>$B42</f>
        <v>21203</v>
      </c>
      <c r="K41" s="30"/>
      <c r="L41" s="42" t="s">
        <v>44</v>
      </c>
      <c r="M41" s="43" t="s">
        <v>45</v>
      </c>
      <c r="N41" s="29">
        <f>$B42</f>
        <v>21203</v>
      </c>
      <c r="O41" s="30">
        <f>$B42</f>
        <v>21203</v>
      </c>
      <c r="P41" s="30"/>
      <c r="Q41" s="42" t="s">
        <v>44</v>
      </c>
      <c r="R41" s="43" t="s">
        <v>45</v>
      </c>
      <c r="S41" s="29">
        <f>$B42</f>
        <v>21203</v>
      </c>
      <c r="T41" s="30">
        <f>$B42</f>
        <v>21203</v>
      </c>
      <c r="U41" s="30"/>
      <c r="V41" s="42" t="s">
        <v>44</v>
      </c>
      <c r="W41" s="43" t="s">
        <v>45</v>
      </c>
      <c r="X41" s="29">
        <f>$B42</f>
        <v>21203</v>
      </c>
      <c r="Y41" s="30">
        <f>$B42</f>
        <v>21203</v>
      </c>
      <c r="Z41" s="30"/>
      <c r="AA41" s="42" t="s">
        <v>44</v>
      </c>
      <c r="AB41" s="43" t="s">
        <v>45</v>
      </c>
      <c r="AC41" s="29">
        <f>$B42</f>
        <v>21203</v>
      </c>
      <c r="AD41" s="30">
        <f>$B42</f>
        <v>21203</v>
      </c>
      <c r="AE41" s="30"/>
      <c r="AF41" s="42" t="s">
        <v>44</v>
      </c>
      <c r="AG41" s="43" t="s">
        <v>45</v>
      </c>
      <c r="AH41" s="29">
        <f>$B42</f>
        <v>21203</v>
      </c>
      <c r="AI41" s="30">
        <f>$B42</f>
        <v>21203</v>
      </c>
      <c r="AJ41" s="30"/>
      <c r="AK41" s="42" t="s">
        <v>44</v>
      </c>
      <c r="AL41" s="43" t="s">
        <v>45</v>
      </c>
      <c r="AM41" s="50"/>
      <c r="AN41" s="56"/>
    </row>
    <row r="42" spans="1:40">
      <c r="A42" s="20" t="s">
        <v>29</v>
      </c>
      <c r="B42" s="16">
        <v>21203</v>
      </c>
      <c r="C42" s="17" t="s">
        <v>30</v>
      </c>
      <c r="D42" s="33">
        <f>D38+7</f>
        <v>44897</v>
      </c>
      <c r="E42" s="24">
        <f>E38+7</f>
        <v>44897</v>
      </c>
      <c r="F42" s="18" t="s">
        <v>31</v>
      </c>
      <c r="G42" s="19"/>
      <c r="H42" s="34"/>
      <c r="I42" s="33">
        <f>I38+7</f>
        <v>44898</v>
      </c>
      <c r="J42" s="24">
        <f>J38+7</f>
        <v>44898</v>
      </c>
      <c r="K42" s="18" t="s">
        <v>31</v>
      </c>
      <c r="L42" s="19">
        <v>50</v>
      </c>
      <c r="M42" s="34"/>
      <c r="N42" s="33">
        <f>N38+7</f>
        <v>44900</v>
      </c>
      <c r="O42" s="24">
        <f>O38+7</f>
        <v>44900</v>
      </c>
      <c r="P42" s="18" t="s">
        <v>31</v>
      </c>
      <c r="Q42" s="19"/>
      <c r="R42" s="34">
        <v>31</v>
      </c>
      <c r="S42" s="33">
        <f>S38+7</f>
        <v>44900</v>
      </c>
      <c r="T42" s="33">
        <f>T38+7</f>
        <v>44900</v>
      </c>
      <c r="U42" s="18" t="s">
        <v>31</v>
      </c>
      <c r="V42" s="19"/>
      <c r="W42" s="34"/>
      <c r="X42" s="33">
        <f>X38+7</f>
        <v>44901</v>
      </c>
      <c r="Y42" s="24">
        <f>Y38+7</f>
        <v>44901</v>
      </c>
      <c r="Z42" s="18" t="s">
        <v>31</v>
      </c>
      <c r="AA42" s="19">
        <v>55</v>
      </c>
      <c r="AB42" s="34"/>
      <c r="AC42" s="33">
        <f>AC38+7</f>
        <v>44902</v>
      </c>
      <c r="AD42" s="24">
        <f>AD38+7</f>
        <v>44902</v>
      </c>
      <c r="AE42" s="18" t="s">
        <v>31</v>
      </c>
      <c r="AF42" s="19"/>
      <c r="AG42" s="34">
        <v>57</v>
      </c>
      <c r="AH42" s="33">
        <f>AH38+7</f>
        <v>44902</v>
      </c>
      <c r="AI42" s="33">
        <f>AI38+7</f>
        <v>44902</v>
      </c>
      <c r="AJ42" s="18" t="s">
        <v>31</v>
      </c>
      <c r="AK42" s="19"/>
      <c r="AL42" s="34">
        <v>2</v>
      </c>
      <c r="AM42" s="51" t="s">
        <v>53</v>
      </c>
      <c r="AN42" s="54" t="s">
        <v>69</v>
      </c>
    </row>
    <row r="43" spans="1:40">
      <c r="A43" s="3"/>
      <c r="B43" s="4"/>
      <c r="C43" s="2" t="s">
        <v>35</v>
      </c>
      <c r="D43" s="33"/>
      <c r="E43" s="24"/>
      <c r="F43" s="18" t="s">
        <v>36</v>
      </c>
      <c r="G43" s="19"/>
      <c r="H43" s="34"/>
      <c r="I43" s="33">
        <v>44899.541666666664</v>
      </c>
      <c r="J43" s="33">
        <v>44899.625</v>
      </c>
      <c r="K43" s="18" t="s">
        <v>36</v>
      </c>
      <c r="L43" s="19"/>
      <c r="M43" s="34">
        <v>31</v>
      </c>
      <c r="N43" s="33">
        <v>44900.583333333336</v>
      </c>
      <c r="O43" s="33">
        <v>44900.583333333336</v>
      </c>
      <c r="P43" s="18" t="s">
        <v>36</v>
      </c>
      <c r="Q43" s="19">
        <v>9</v>
      </c>
      <c r="R43" s="34"/>
      <c r="S43" s="33">
        <v>44900.791666666664</v>
      </c>
      <c r="T43" s="33">
        <v>44900.854166666664</v>
      </c>
      <c r="U43" s="18" t="s">
        <v>36</v>
      </c>
      <c r="V43" s="19">
        <v>55</v>
      </c>
      <c r="W43" s="34"/>
      <c r="X43" s="33">
        <v>44901.354166666664</v>
      </c>
      <c r="Y43" s="33">
        <v>44901.604166666664</v>
      </c>
      <c r="Z43" s="18" t="s">
        <v>36</v>
      </c>
      <c r="AA43" s="19"/>
      <c r="AB43" s="34">
        <v>59</v>
      </c>
      <c r="AC43" s="33">
        <v>44902.541666666664</v>
      </c>
      <c r="AD43" s="33">
        <v>44902.625</v>
      </c>
      <c r="AE43" s="18" t="s">
        <v>36</v>
      </c>
      <c r="AF43" s="19"/>
      <c r="AG43" s="34"/>
      <c r="AH43" s="33">
        <v>44902.854166666664</v>
      </c>
      <c r="AI43" s="33">
        <v>44902.895833333336</v>
      </c>
      <c r="AJ43" s="18" t="s">
        <v>36</v>
      </c>
      <c r="AK43" s="19"/>
      <c r="AL43" s="34"/>
      <c r="AM43" s="52" t="s">
        <v>37</v>
      </c>
      <c r="AN43" s="54" t="s">
        <v>70</v>
      </c>
    </row>
    <row r="44" spans="1:40" ht="15" thickBot="1">
      <c r="A44" s="5"/>
      <c r="B44" s="6"/>
      <c r="C44" s="7" t="s">
        <v>39</v>
      </c>
      <c r="D44" s="35">
        <f>D43-D42</f>
        <v>-44897</v>
      </c>
      <c r="E44" s="36">
        <f>E43-E42</f>
        <v>-44897</v>
      </c>
      <c r="F44" s="37" t="s">
        <v>40</v>
      </c>
      <c r="G44" s="38">
        <f>SUM(G42:G43)</f>
        <v>0</v>
      </c>
      <c r="H44" s="39">
        <f>SUM(H42:H43)</f>
        <v>0</v>
      </c>
      <c r="I44" s="35">
        <f>I43-I42</f>
        <v>1.5416666666642413</v>
      </c>
      <c r="J44" s="36">
        <f>J43-J42</f>
        <v>1.625</v>
      </c>
      <c r="K44" s="37" t="s">
        <v>40</v>
      </c>
      <c r="L44" s="38">
        <f>SUM(L42:L43)</f>
        <v>50</v>
      </c>
      <c r="M44" s="39">
        <f>SUM(M42:M43)</f>
        <v>31</v>
      </c>
      <c r="N44" s="35">
        <f>N43-N42</f>
        <v>0.58333333333575865</v>
      </c>
      <c r="O44" s="36">
        <f>O43-O42</f>
        <v>0.58333333333575865</v>
      </c>
      <c r="P44" s="37" t="s">
        <v>40</v>
      </c>
      <c r="Q44" s="38">
        <f>SUM(Q42:Q43)</f>
        <v>9</v>
      </c>
      <c r="R44" s="39">
        <f>SUM(R42:R43)</f>
        <v>31</v>
      </c>
      <c r="S44" s="35">
        <f>S43-S42</f>
        <v>0.79166666666424135</v>
      </c>
      <c r="T44" s="36">
        <f>T43-T42</f>
        <v>0.85416666666424135</v>
      </c>
      <c r="U44" s="37" t="s">
        <v>40</v>
      </c>
      <c r="V44" s="38">
        <f>SUM(V42:V43)</f>
        <v>55</v>
      </c>
      <c r="W44" s="39">
        <f>SUM(W42:W43)</f>
        <v>0</v>
      </c>
      <c r="X44" s="35">
        <f>X43-X42</f>
        <v>0.35416666666424135</v>
      </c>
      <c r="Y44" s="36">
        <f>Y43-Y42</f>
        <v>0.60416666666424135</v>
      </c>
      <c r="Z44" s="37" t="s">
        <v>40</v>
      </c>
      <c r="AA44" s="38">
        <f>SUM(AA42:AA43)</f>
        <v>55</v>
      </c>
      <c r="AB44" s="39">
        <f>SUM(AB42:AB43)</f>
        <v>59</v>
      </c>
      <c r="AC44" s="35">
        <f>AC43-AC42</f>
        <v>0.54166666666424135</v>
      </c>
      <c r="AD44" s="36">
        <f>AD43-AD42</f>
        <v>0.625</v>
      </c>
      <c r="AE44" s="37" t="s">
        <v>40</v>
      </c>
      <c r="AF44" s="38">
        <f>SUM(AF42:AF43)</f>
        <v>0</v>
      </c>
      <c r="AG44" s="39">
        <f>SUM(AG42:AG43)</f>
        <v>57</v>
      </c>
      <c r="AH44" s="35">
        <f>AH43-AH42</f>
        <v>0.85416666666424135</v>
      </c>
      <c r="AI44" s="36">
        <f>AI43-AI42</f>
        <v>0.89583333333575865</v>
      </c>
      <c r="AJ44" s="37" t="s">
        <v>40</v>
      </c>
      <c r="AK44" s="38">
        <f>SUM(AK42:AK43)</f>
        <v>0</v>
      </c>
      <c r="AL44" s="39">
        <f>SUM(AL42:AL43)</f>
        <v>2</v>
      </c>
      <c r="AM44" s="53" t="s">
        <v>41</v>
      </c>
      <c r="AN44" s="55" t="s">
        <v>71</v>
      </c>
    </row>
    <row r="45" spans="1:40">
      <c r="A45" s="21"/>
      <c r="B45" s="15"/>
      <c r="C45" s="22" t="s">
        <v>43</v>
      </c>
      <c r="D45" s="29">
        <f>$B46</f>
        <v>21210</v>
      </c>
      <c r="E45" s="30">
        <f>$B46</f>
        <v>21210</v>
      </c>
      <c r="F45" s="31"/>
      <c r="G45" s="30" t="s">
        <v>44</v>
      </c>
      <c r="H45" s="32" t="s">
        <v>45</v>
      </c>
      <c r="I45" s="29">
        <f>$B46</f>
        <v>21210</v>
      </c>
      <c r="J45" s="30">
        <f>$B46</f>
        <v>21210</v>
      </c>
      <c r="K45" s="30"/>
      <c r="L45" s="42" t="s">
        <v>44</v>
      </c>
      <c r="M45" s="43" t="s">
        <v>45</v>
      </c>
      <c r="N45" s="29">
        <f>$B46</f>
        <v>21210</v>
      </c>
      <c r="O45" s="30">
        <f>$B46</f>
        <v>21210</v>
      </c>
      <c r="P45" s="30"/>
      <c r="Q45" s="42" t="s">
        <v>44</v>
      </c>
      <c r="R45" s="43" t="s">
        <v>45</v>
      </c>
      <c r="S45" s="29">
        <f>$B46</f>
        <v>21210</v>
      </c>
      <c r="T45" s="30">
        <f>$B46</f>
        <v>21210</v>
      </c>
      <c r="U45" s="30"/>
      <c r="V45" s="42" t="s">
        <v>44</v>
      </c>
      <c r="W45" s="43" t="s">
        <v>45</v>
      </c>
      <c r="X45" s="29">
        <f>$B46</f>
        <v>21210</v>
      </c>
      <c r="Y45" s="30">
        <f>$B46</f>
        <v>21210</v>
      </c>
      <c r="Z45" s="30"/>
      <c r="AA45" s="42" t="s">
        <v>44</v>
      </c>
      <c r="AB45" s="43" t="s">
        <v>45</v>
      </c>
      <c r="AC45" s="29">
        <f>$B46</f>
        <v>21210</v>
      </c>
      <c r="AD45" s="30">
        <f>$B46</f>
        <v>21210</v>
      </c>
      <c r="AE45" s="30"/>
      <c r="AF45" s="42" t="s">
        <v>44</v>
      </c>
      <c r="AG45" s="43" t="s">
        <v>45</v>
      </c>
      <c r="AH45" s="29">
        <f>$B46</f>
        <v>21210</v>
      </c>
      <c r="AI45" s="30">
        <f>$B46</f>
        <v>21210</v>
      </c>
      <c r="AJ45" s="30"/>
      <c r="AK45" s="42" t="s">
        <v>44</v>
      </c>
      <c r="AL45" s="43" t="s">
        <v>45</v>
      </c>
      <c r="AM45" s="50"/>
      <c r="AN45" s="56"/>
    </row>
    <row r="46" spans="1:40">
      <c r="A46" s="20" t="s">
        <v>29</v>
      </c>
      <c r="B46" s="16">
        <f>B42+7</f>
        <v>21210</v>
      </c>
      <c r="C46" s="17" t="s">
        <v>30</v>
      </c>
      <c r="D46" s="33">
        <f>D42+7</f>
        <v>44904</v>
      </c>
      <c r="E46" s="24">
        <f>E42+7</f>
        <v>44904</v>
      </c>
      <c r="F46" s="18" t="s">
        <v>31</v>
      </c>
      <c r="G46" s="19"/>
      <c r="H46" s="34"/>
      <c r="I46" s="33">
        <f>I42+7</f>
        <v>44905</v>
      </c>
      <c r="J46" s="24">
        <f>J42+7</f>
        <v>44905</v>
      </c>
      <c r="K46" s="18" t="s">
        <v>31</v>
      </c>
      <c r="L46" s="19">
        <v>40</v>
      </c>
      <c r="M46" s="34"/>
      <c r="N46" s="33">
        <f>N42+7</f>
        <v>44907</v>
      </c>
      <c r="O46" s="24">
        <f>O42+7</f>
        <v>44907</v>
      </c>
      <c r="P46" s="18" t="s">
        <v>31</v>
      </c>
      <c r="Q46" s="19"/>
      <c r="R46" s="34">
        <v>24</v>
      </c>
      <c r="S46" s="33">
        <f>S42+7</f>
        <v>44907</v>
      </c>
      <c r="T46" s="33">
        <f>T42+7</f>
        <v>44907</v>
      </c>
      <c r="U46" s="18" t="s">
        <v>31</v>
      </c>
      <c r="V46" s="19"/>
      <c r="W46" s="34"/>
      <c r="X46" s="33">
        <f>X42+7</f>
        <v>44908</v>
      </c>
      <c r="Y46" s="24">
        <f>Y42+7</f>
        <v>44908</v>
      </c>
      <c r="Z46" s="18" t="s">
        <v>31</v>
      </c>
      <c r="AA46" s="19">
        <v>40</v>
      </c>
      <c r="AB46" s="34"/>
      <c r="AC46" s="33">
        <f>AC42+7</f>
        <v>44909</v>
      </c>
      <c r="AD46" s="24">
        <f>AD42+7</f>
        <v>44909</v>
      </c>
      <c r="AE46" s="18" t="s">
        <v>31</v>
      </c>
      <c r="AF46" s="19"/>
      <c r="AG46" s="34">
        <v>61</v>
      </c>
      <c r="AH46" s="33">
        <f>AH42+7</f>
        <v>44909</v>
      </c>
      <c r="AI46" s="33">
        <f>AI42+7</f>
        <v>44909</v>
      </c>
      <c r="AJ46" s="18" t="s">
        <v>31</v>
      </c>
      <c r="AK46" s="19"/>
      <c r="AL46" s="34"/>
      <c r="AM46" s="51" t="s">
        <v>53</v>
      </c>
      <c r="AN46" s="54" t="s">
        <v>72</v>
      </c>
    </row>
    <row r="47" spans="1:40">
      <c r="A47" s="3"/>
      <c r="B47" s="4"/>
      <c r="C47" s="2" t="s">
        <v>35</v>
      </c>
      <c r="D47" s="33">
        <v>44904.354166666664</v>
      </c>
      <c r="E47" s="33">
        <v>44904.395833333336</v>
      </c>
      <c r="F47" s="18" t="s">
        <v>36</v>
      </c>
      <c r="G47" s="19">
        <v>40</v>
      </c>
      <c r="H47" s="34"/>
      <c r="I47" s="33">
        <v>44906.270833333336</v>
      </c>
      <c r="J47" s="33">
        <v>44906.354166666664</v>
      </c>
      <c r="K47" s="18" t="s">
        <v>36</v>
      </c>
      <c r="L47" s="19"/>
      <c r="M47" s="34">
        <v>24</v>
      </c>
      <c r="N47" s="33">
        <v>44907.354166666664</v>
      </c>
      <c r="O47" s="33">
        <v>44907.416666666664</v>
      </c>
      <c r="P47" s="18" t="s">
        <v>36</v>
      </c>
      <c r="Q47" s="19"/>
      <c r="R47" s="34"/>
      <c r="S47" s="33">
        <v>44907.791666666664</v>
      </c>
      <c r="T47" s="33">
        <v>44907.833333333336</v>
      </c>
      <c r="U47" s="18" t="s">
        <v>36</v>
      </c>
      <c r="V47" s="19">
        <v>40</v>
      </c>
      <c r="W47" s="34"/>
      <c r="X47" s="33">
        <v>44908.354166666664</v>
      </c>
      <c r="Y47" s="33">
        <v>44908.583333333336</v>
      </c>
      <c r="Z47" s="18" t="s">
        <v>36</v>
      </c>
      <c r="AA47" s="19"/>
      <c r="AB47" s="34">
        <v>61</v>
      </c>
      <c r="AC47" s="33">
        <v>44909.354166666664</v>
      </c>
      <c r="AD47" s="33">
        <v>44909.458333333336</v>
      </c>
      <c r="AE47" s="18" t="s">
        <v>36</v>
      </c>
      <c r="AF47" s="19"/>
      <c r="AG47" s="34"/>
      <c r="AH47" s="33">
        <v>44909.958333333336</v>
      </c>
      <c r="AI47" s="33">
        <v>44910.125</v>
      </c>
      <c r="AJ47" s="18" t="s">
        <v>36</v>
      </c>
      <c r="AK47" s="19">
        <v>90</v>
      </c>
      <c r="AL47" s="34"/>
      <c r="AM47" s="52" t="s">
        <v>37</v>
      </c>
      <c r="AN47" s="54" t="s">
        <v>73</v>
      </c>
    </row>
    <row r="48" spans="1:40" ht="15" thickBot="1">
      <c r="A48" s="5"/>
      <c r="B48" s="6"/>
      <c r="C48" s="7" t="s">
        <v>39</v>
      </c>
      <c r="D48" s="35">
        <f>D47-D46</f>
        <v>0.35416666666424135</v>
      </c>
      <c r="E48" s="36">
        <f>E47-E46</f>
        <v>0.39583333333575865</v>
      </c>
      <c r="F48" s="37" t="s">
        <v>40</v>
      </c>
      <c r="G48" s="38">
        <f>SUM(G46:G47)</f>
        <v>40</v>
      </c>
      <c r="H48" s="39">
        <f>SUM(H46:H47)</f>
        <v>0</v>
      </c>
      <c r="I48" s="35">
        <f>I47-I46</f>
        <v>1.2708333333357587</v>
      </c>
      <c r="J48" s="36">
        <f>J47-J46</f>
        <v>1.3541666666642413</v>
      </c>
      <c r="K48" s="37" t="s">
        <v>40</v>
      </c>
      <c r="L48" s="38">
        <f>SUM(L46:L47)</f>
        <v>40</v>
      </c>
      <c r="M48" s="39">
        <f>SUM(M46:M47)</f>
        <v>24</v>
      </c>
      <c r="N48" s="35">
        <f>N47-N46</f>
        <v>0.35416666666424135</v>
      </c>
      <c r="O48" s="36">
        <f>O47-O46</f>
        <v>0.41666666666424135</v>
      </c>
      <c r="P48" s="37" t="s">
        <v>40</v>
      </c>
      <c r="Q48" s="38">
        <f>SUM(Q46:Q47)</f>
        <v>0</v>
      </c>
      <c r="R48" s="39">
        <f>SUM(R46:R47)</f>
        <v>24</v>
      </c>
      <c r="S48" s="35">
        <f>S47-S46</f>
        <v>0.79166666666424135</v>
      </c>
      <c r="T48" s="36">
        <f>T47-T46</f>
        <v>0.83333333333575865</v>
      </c>
      <c r="U48" s="37" t="s">
        <v>40</v>
      </c>
      <c r="V48" s="38">
        <f>SUM(V46:V47)</f>
        <v>40</v>
      </c>
      <c r="W48" s="39">
        <f>SUM(W46:W47)</f>
        <v>0</v>
      </c>
      <c r="X48" s="35">
        <f>X47-X46</f>
        <v>0.35416666666424135</v>
      </c>
      <c r="Y48" s="36">
        <f>Y47-Y46</f>
        <v>0.58333333333575865</v>
      </c>
      <c r="Z48" s="37" t="s">
        <v>40</v>
      </c>
      <c r="AA48" s="38">
        <f>SUM(AA46:AA47)</f>
        <v>40</v>
      </c>
      <c r="AB48" s="39">
        <f>SUM(AB46:AB47)</f>
        <v>61</v>
      </c>
      <c r="AC48" s="35">
        <f>AC47-AC46</f>
        <v>0.35416666666424135</v>
      </c>
      <c r="AD48" s="36">
        <f>AD47-AD46</f>
        <v>0.45833333333575865</v>
      </c>
      <c r="AE48" s="37" t="s">
        <v>40</v>
      </c>
      <c r="AF48" s="38">
        <f>SUM(AF46:AF47)</f>
        <v>0</v>
      </c>
      <c r="AG48" s="39">
        <f>SUM(AG46:AG47)</f>
        <v>61</v>
      </c>
      <c r="AH48" s="35">
        <f>AH47-AH46</f>
        <v>0.95833333333575865</v>
      </c>
      <c r="AI48" s="36">
        <f>AI47-AI46</f>
        <v>1.125</v>
      </c>
      <c r="AJ48" s="37" t="s">
        <v>40</v>
      </c>
      <c r="AK48" s="38">
        <f>SUM(AK46:AK47)</f>
        <v>90</v>
      </c>
      <c r="AL48" s="39">
        <f>SUM(AL46:AL47)</f>
        <v>0</v>
      </c>
      <c r="AM48" s="53" t="s">
        <v>41</v>
      </c>
      <c r="AN48" s="55" t="s">
        <v>74</v>
      </c>
    </row>
    <row r="49" spans="1:40">
      <c r="A49" s="21"/>
      <c r="B49" s="15"/>
      <c r="C49" s="22" t="s">
        <v>43</v>
      </c>
      <c r="D49" s="29">
        <f>$B50</f>
        <v>21217</v>
      </c>
      <c r="E49" s="30">
        <f>$B50</f>
        <v>21217</v>
      </c>
      <c r="F49" s="31"/>
      <c r="G49" s="30" t="s">
        <v>44</v>
      </c>
      <c r="H49" s="32" t="s">
        <v>45</v>
      </c>
      <c r="I49" s="29">
        <f>$B50</f>
        <v>21217</v>
      </c>
      <c r="J49" s="30">
        <f>$B50</f>
        <v>21217</v>
      </c>
      <c r="K49" s="30"/>
      <c r="L49" s="42" t="s">
        <v>44</v>
      </c>
      <c r="M49" s="43" t="s">
        <v>45</v>
      </c>
      <c r="N49" s="29">
        <f>$B50</f>
        <v>21217</v>
      </c>
      <c r="O49" s="30">
        <f>$B50</f>
        <v>21217</v>
      </c>
      <c r="P49" s="30"/>
      <c r="Q49" s="42" t="s">
        <v>44</v>
      </c>
      <c r="R49" s="43" t="s">
        <v>45</v>
      </c>
      <c r="S49" s="29">
        <f>$B50</f>
        <v>21217</v>
      </c>
      <c r="T49" s="30">
        <f>$B50</f>
        <v>21217</v>
      </c>
      <c r="U49" s="30"/>
      <c r="V49" s="42" t="s">
        <v>44</v>
      </c>
      <c r="W49" s="43" t="s">
        <v>45</v>
      </c>
      <c r="X49" s="29">
        <f>$B50</f>
        <v>21217</v>
      </c>
      <c r="Y49" s="30">
        <f>$B50</f>
        <v>21217</v>
      </c>
      <c r="Z49" s="30"/>
      <c r="AA49" s="42" t="s">
        <v>44</v>
      </c>
      <c r="AB49" s="43" t="s">
        <v>45</v>
      </c>
      <c r="AC49" s="29">
        <f>$B50</f>
        <v>21217</v>
      </c>
      <c r="AD49" s="30">
        <f>$B50</f>
        <v>21217</v>
      </c>
      <c r="AE49" s="30"/>
      <c r="AF49" s="42" t="s">
        <v>44</v>
      </c>
      <c r="AG49" s="43" t="s">
        <v>45</v>
      </c>
      <c r="AH49" s="29">
        <f>$B50</f>
        <v>21217</v>
      </c>
      <c r="AI49" s="30">
        <f>$B50</f>
        <v>21217</v>
      </c>
      <c r="AJ49" s="30"/>
      <c r="AK49" s="42" t="s">
        <v>44</v>
      </c>
      <c r="AL49" s="43" t="s">
        <v>45</v>
      </c>
      <c r="AM49" s="50"/>
      <c r="AN49" s="56"/>
    </row>
    <row r="50" spans="1:40">
      <c r="A50" s="20" t="s">
        <v>29</v>
      </c>
      <c r="B50" s="16">
        <f>B46+7</f>
        <v>21217</v>
      </c>
      <c r="C50" s="17" t="s">
        <v>30</v>
      </c>
      <c r="D50" s="33">
        <f>D46+7</f>
        <v>44911</v>
      </c>
      <c r="E50" s="24">
        <f>E46+7</f>
        <v>44911</v>
      </c>
      <c r="F50" s="18" t="s">
        <v>31</v>
      </c>
      <c r="G50" s="19"/>
      <c r="H50" s="34"/>
      <c r="I50" s="33">
        <f>I46+7</f>
        <v>44912</v>
      </c>
      <c r="J50" s="24">
        <f>J46+7</f>
        <v>44912</v>
      </c>
      <c r="K50" s="18" t="s">
        <v>31</v>
      </c>
      <c r="L50" s="19"/>
      <c r="M50" s="34"/>
      <c r="N50" s="24">
        <f>N46+7</f>
        <v>44914</v>
      </c>
      <c r="O50" s="24">
        <f>O46+7</f>
        <v>44914</v>
      </c>
      <c r="P50" s="18" t="s">
        <v>31</v>
      </c>
      <c r="Q50" s="19"/>
      <c r="R50" s="34">
        <v>34</v>
      </c>
      <c r="S50" s="33">
        <f>S46+7</f>
        <v>44914</v>
      </c>
      <c r="T50" s="33">
        <f>T46+7</f>
        <v>44914</v>
      </c>
      <c r="U50" s="18" t="s">
        <v>31</v>
      </c>
      <c r="V50" s="19"/>
      <c r="W50" s="34"/>
      <c r="X50" s="33">
        <f>X46+7</f>
        <v>44915</v>
      </c>
      <c r="Y50" s="24">
        <f>Y46+7</f>
        <v>44915</v>
      </c>
      <c r="Z50" s="18" t="s">
        <v>31</v>
      </c>
      <c r="AA50" s="19">
        <v>8</v>
      </c>
      <c r="AB50" s="34"/>
      <c r="AC50" s="33">
        <f>AC46+7</f>
        <v>44916</v>
      </c>
      <c r="AD50" s="24">
        <f>AD46+7</f>
        <v>44916</v>
      </c>
      <c r="AE50" s="18" t="s">
        <v>31</v>
      </c>
      <c r="AF50" s="19"/>
      <c r="AG50" s="34">
        <v>27</v>
      </c>
      <c r="AH50" s="33">
        <f>AH46+7</f>
        <v>44916</v>
      </c>
      <c r="AI50" s="33">
        <f>AI46+7</f>
        <v>44916</v>
      </c>
      <c r="AJ50" s="18" t="s">
        <v>31</v>
      </c>
      <c r="AK50" s="19"/>
      <c r="AL50" s="34">
        <v>2</v>
      </c>
      <c r="AM50" s="51" t="s">
        <v>53</v>
      </c>
      <c r="AN50" s="54" t="s">
        <v>75</v>
      </c>
    </row>
    <row r="51" spans="1:40">
      <c r="A51" s="3"/>
      <c r="B51" s="4"/>
      <c r="C51" s="2" t="s">
        <v>35</v>
      </c>
      <c r="D51" s="33">
        <v>44914.625</v>
      </c>
      <c r="E51" s="33">
        <v>44914.677083333336</v>
      </c>
      <c r="F51" s="18" t="s">
        <v>36</v>
      </c>
      <c r="G51" s="19">
        <v>40</v>
      </c>
      <c r="H51" s="34"/>
      <c r="I51" s="33">
        <v>44915.5625</v>
      </c>
      <c r="J51" s="33">
        <v>44915.645833333336</v>
      </c>
      <c r="K51" s="18" t="s">
        <v>36</v>
      </c>
      <c r="L51" s="19"/>
      <c r="M51" s="34">
        <v>34</v>
      </c>
      <c r="N51" s="33">
        <v>44916.604166666664</v>
      </c>
      <c r="O51" s="33">
        <v>44916.666666666664</v>
      </c>
      <c r="P51" s="18" t="s">
        <v>36</v>
      </c>
      <c r="Q51" s="19">
        <v>8</v>
      </c>
      <c r="R51" s="34"/>
      <c r="S51" s="33">
        <v>44916.90625</v>
      </c>
      <c r="T51" s="33">
        <v>44917.0625</v>
      </c>
      <c r="U51" s="18" t="s">
        <v>36</v>
      </c>
      <c r="V51" s="19"/>
      <c r="W51" s="34"/>
      <c r="X51" s="33">
        <v>44917.583333333336</v>
      </c>
      <c r="Y51" s="33">
        <v>44917.8125</v>
      </c>
      <c r="Z51" s="18" t="s">
        <v>36</v>
      </c>
      <c r="AA51" s="19"/>
      <c r="AB51" s="34">
        <v>29</v>
      </c>
      <c r="AC51" s="33">
        <v>44918.541666666664</v>
      </c>
      <c r="AD51" s="33">
        <v>44918.625</v>
      </c>
      <c r="AE51" s="18" t="s">
        <v>36</v>
      </c>
      <c r="AF51" s="19"/>
      <c r="AG51" s="34"/>
      <c r="AH51" s="33">
        <v>44919.916666666664</v>
      </c>
      <c r="AI51" s="33">
        <v>44919.979166666664</v>
      </c>
      <c r="AJ51" s="18" t="s">
        <v>36</v>
      </c>
      <c r="AK51" s="19">
        <v>40</v>
      </c>
      <c r="AL51" s="34"/>
      <c r="AM51" s="52" t="s">
        <v>37</v>
      </c>
      <c r="AN51" s="54" t="s">
        <v>76</v>
      </c>
    </row>
    <row r="52" spans="1:40" ht="15" thickBot="1">
      <c r="A52" s="5"/>
      <c r="B52" s="6"/>
      <c r="C52" s="7" t="s">
        <v>39</v>
      </c>
      <c r="D52" s="35">
        <f>D51-D50</f>
        <v>3.625</v>
      </c>
      <c r="E52" s="36">
        <f>E51-E50</f>
        <v>3.6770833333357587</v>
      </c>
      <c r="F52" s="37" t="s">
        <v>40</v>
      </c>
      <c r="G52" s="38">
        <f>SUM(G50:G51)</f>
        <v>40</v>
      </c>
      <c r="H52" s="39">
        <f>SUM(H50:H51)</f>
        <v>0</v>
      </c>
      <c r="I52" s="35">
        <f>I51-I50</f>
        <v>3.5625</v>
      </c>
      <c r="J52" s="36">
        <f>J51-J50</f>
        <v>3.6458333333357587</v>
      </c>
      <c r="K52" s="37" t="s">
        <v>40</v>
      </c>
      <c r="L52" s="38">
        <f>SUM(L50:L51)</f>
        <v>0</v>
      </c>
      <c r="M52" s="39">
        <f>SUM(M50:M51)</f>
        <v>34</v>
      </c>
      <c r="N52" s="35">
        <f>N51-N50</f>
        <v>2.6041666666642413</v>
      </c>
      <c r="O52" s="36">
        <f>O51-O50</f>
        <v>2.6666666666642413</v>
      </c>
      <c r="P52" s="37" t="s">
        <v>40</v>
      </c>
      <c r="Q52" s="38">
        <f>SUM(Q50:Q51)</f>
        <v>8</v>
      </c>
      <c r="R52" s="39">
        <f>SUM(R50:R51)</f>
        <v>34</v>
      </c>
      <c r="S52" s="35">
        <f>S51-S50</f>
        <v>2.90625</v>
      </c>
      <c r="T52" s="36">
        <f>T51-T50</f>
        <v>3.0625</v>
      </c>
      <c r="U52" s="37" t="s">
        <v>40</v>
      </c>
      <c r="V52" s="38">
        <f>SUM(V50:V51)</f>
        <v>0</v>
      </c>
      <c r="W52" s="39">
        <f>SUM(W50:W51)</f>
        <v>0</v>
      </c>
      <c r="X52" s="35">
        <f>X51-X50</f>
        <v>2.5833333333357587</v>
      </c>
      <c r="Y52" s="36">
        <f>Y51-Y50</f>
        <v>2.8125</v>
      </c>
      <c r="Z52" s="37" t="s">
        <v>40</v>
      </c>
      <c r="AA52" s="38">
        <f>SUM(AA50:AA51)</f>
        <v>8</v>
      </c>
      <c r="AB52" s="39">
        <f>SUM(AB50:AB51)</f>
        <v>29</v>
      </c>
      <c r="AC52" s="35">
        <f>AC51-AC50</f>
        <v>2.5416666666642413</v>
      </c>
      <c r="AD52" s="36">
        <f>AD51-AD50</f>
        <v>2.625</v>
      </c>
      <c r="AE52" s="37" t="s">
        <v>40</v>
      </c>
      <c r="AF52" s="38">
        <f>SUM(AF50:AF51)</f>
        <v>0</v>
      </c>
      <c r="AG52" s="39">
        <f>SUM(AG50:AG51)</f>
        <v>27</v>
      </c>
      <c r="AH52" s="35">
        <f>AH51-AH50</f>
        <v>3.9166666666642413</v>
      </c>
      <c r="AI52" s="36">
        <f>AI51-AI50</f>
        <v>3.9791666666642413</v>
      </c>
      <c r="AJ52" s="37" t="s">
        <v>40</v>
      </c>
      <c r="AK52" s="38">
        <f>SUM(AK50:AK51)</f>
        <v>40</v>
      </c>
      <c r="AL52" s="39">
        <f>SUM(AL50:AL51)</f>
        <v>2</v>
      </c>
      <c r="AM52" s="53" t="s">
        <v>41</v>
      </c>
      <c r="AN52" s="55" t="s">
        <v>77</v>
      </c>
    </row>
    <row r="53" spans="1:40">
      <c r="A53" s="21"/>
      <c r="B53" s="15"/>
      <c r="C53" s="22" t="s">
        <v>43</v>
      </c>
      <c r="D53" s="29">
        <f>$B54</f>
        <v>21224</v>
      </c>
      <c r="E53" s="30">
        <f>$B54</f>
        <v>21224</v>
      </c>
      <c r="F53" s="31"/>
      <c r="G53" s="30" t="s">
        <v>44</v>
      </c>
      <c r="H53" s="32" t="s">
        <v>45</v>
      </c>
      <c r="I53" s="29">
        <f>$B54</f>
        <v>21224</v>
      </c>
      <c r="J53" s="30">
        <f>$B54</f>
        <v>21224</v>
      </c>
      <c r="K53" s="30"/>
      <c r="L53" s="42" t="s">
        <v>44</v>
      </c>
      <c r="M53" s="43" t="s">
        <v>45</v>
      </c>
      <c r="N53" s="29">
        <f>$B54</f>
        <v>21224</v>
      </c>
      <c r="O53" s="30">
        <f>$B54</f>
        <v>21224</v>
      </c>
      <c r="P53" s="30"/>
      <c r="Q53" s="42" t="s">
        <v>44</v>
      </c>
      <c r="R53" s="43" t="s">
        <v>45</v>
      </c>
      <c r="S53" s="29">
        <f>$B54</f>
        <v>21224</v>
      </c>
      <c r="T53" s="30">
        <f>$B54</f>
        <v>21224</v>
      </c>
      <c r="U53" s="30"/>
      <c r="V53" s="42" t="s">
        <v>44</v>
      </c>
      <c r="W53" s="43" t="s">
        <v>45</v>
      </c>
      <c r="X53" s="29">
        <f>$B54</f>
        <v>21224</v>
      </c>
      <c r="Y53" s="30">
        <f>$B54</f>
        <v>21224</v>
      </c>
      <c r="Z53" s="30"/>
      <c r="AA53" s="42" t="s">
        <v>44</v>
      </c>
      <c r="AB53" s="43" t="s">
        <v>45</v>
      </c>
      <c r="AC53" s="29">
        <f>$B54</f>
        <v>21224</v>
      </c>
      <c r="AD53" s="30">
        <f>$B54</f>
        <v>21224</v>
      </c>
      <c r="AE53" s="30"/>
      <c r="AF53" s="42" t="s">
        <v>44</v>
      </c>
      <c r="AG53" s="43" t="s">
        <v>45</v>
      </c>
      <c r="AH53" s="29">
        <f>$B54</f>
        <v>21224</v>
      </c>
      <c r="AI53" s="30">
        <f>$B54</f>
        <v>21224</v>
      </c>
      <c r="AJ53" s="30"/>
      <c r="AK53" s="42" t="s">
        <v>44</v>
      </c>
      <c r="AL53" s="43" t="s">
        <v>45</v>
      </c>
      <c r="AM53" s="50"/>
      <c r="AN53" s="56"/>
    </row>
    <row r="54" spans="1:40">
      <c r="A54" s="20" t="s">
        <v>29</v>
      </c>
      <c r="B54" s="16">
        <f>B50+7</f>
        <v>21224</v>
      </c>
      <c r="C54" s="17" t="s">
        <v>30</v>
      </c>
      <c r="D54" s="33">
        <f>D50+7</f>
        <v>44918</v>
      </c>
      <c r="E54" s="24">
        <f>E50+7</f>
        <v>44918</v>
      </c>
      <c r="F54" s="18" t="s">
        <v>31</v>
      </c>
      <c r="G54" s="19"/>
      <c r="H54" s="34">
        <v>2</v>
      </c>
      <c r="I54" s="33">
        <f>I50+7</f>
        <v>44919</v>
      </c>
      <c r="J54" s="24">
        <f>J50+7</f>
        <v>44919</v>
      </c>
      <c r="K54" s="18" t="s">
        <v>31</v>
      </c>
      <c r="L54" s="19">
        <v>40</v>
      </c>
      <c r="M54" s="34"/>
      <c r="N54" s="33">
        <f>N50+7</f>
        <v>44921</v>
      </c>
      <c r="O54" s="24">
        <f>O50+7</f>
        <v>44921</v>
      </c>
      <c r="P54" s="18" t="s">
        <v>31</v>
      </c>
      <c r="Q54" s="19"/>
      <c r="R54" s="34">
        <v>25</v>
      </c>
      <c r="S54" s="33">
        <f>S50+7</f>
        <v>44921</v>
      </c>
      <c r="T54" s="33">
        <f>T50+7</f>
        <v>44921</v>
      </c>
      <c r="U54" s="18" t="s">
        <v>31</v>
      </c>
      <c r="V54" s="19"/>
      <c r="W54" s="34"/>
      <c r="X54" s="33">
        <f>X50+7</f>
        <v>44922</v>
      </c>
      <c r="Y54" s="24">
        <f>Y50+7</f>
        <v>44922</v>
      </c>
      <c r="Z54" s="18" t="s">
        <v>31</v>
      </c>
      <c r="AA54" s="19">
        <v>30</v>
      </c>
      <c r="AB54" s="34"/>
      <c r="AC54" s="33">
        <f>AC50+7</f>
        <v>44923</v>
      </c>
      <c r="AD54" s="24">
        <f>AD50+7</f>
        <v>44923</v>
      </c>
      <c r="AE54" s="18" t="s">
        <v>31</v>
      </c>
      <c r="AF54" s="19"/>
      <c r="AG54" s="34">
        <v>33</v>
      </c>
      <c r="AH54" s="33">
        <f>AH50+7</f>
        <v>44923</v>
      </c>
      <c r="AI54" s="33">
        <f>AI50+7</f>
        <v>44923</v>
      </c>
      <c r="AJ54" s="18" t="s">
        <v>31</v>
      </c>
      <c r="AK54" s="19"/>
      <c r="AL54" s="34">
        <v>3</v>
      </c>
      <c r="AM54" s="51" t="s">
        <v>53</v>
      </c>
      <c r="AN54" s="54" t="s">
        <v>78</v>
      </c>
    </row>
    <row r="55" spans="1:40">
      <c r="A55" s="3"/>
      <c r="B55" s="4"/>
      <c r="C55" s="2" t="s">
        <v>35</v>
      </c>
      <c r="D55" s="33">
        <v>44919.916666666664</v>
      </c>
      <c r="E55" s="33">
        <v>44919.979166666664</v>
      </c>
      <c r="F55" s="18" t="s">
        <v>36</v>
      </c>
      <c r="G55" s="19">
        <v>40</v>
      </c>
      <c r="H55" s="34"/>
      <c r="I55" s="33">
        <v>44921.354166666664</v>
      </c>
      <c r="J55" s="33">
        <v>44921.416666666664</v>
      </c>
      <c r="K55" s="18" t="s">
        <v>36</v>
      </c>
      <c r="L55" s="19"/>
      <c r="M55" s="34">
        <v>25</v>
      </c>
      <c r="N55" s="33">
        <v>44922.666666666664</v>
      </c>
      <c r="O55" s="33">
        <v>44922.708333333336</v>
      </c>
      <c r="P55" s="18" t="s">
        <v>36</v>
      </c>
      <c r="Q55" s="19"/>
      <c r="R55" s="34"/>
      <c r="S55" s="33">
        <v>44923.354166666664</v>
      </c>
      <c r="T55" s="33">
        <v>44923.395833333336</v>
      </c>
      <c r="U55" s="18" t="s">
        <v>36</v>
      </c>
      <c r="V55" s="19">
        <v>30</v>
      </c>
      <c r="W55" s="34"/>
      <c r="X55" s="33">
        <v>44924.041666666664</v>
      </c>
      <c r="Y55" s="33">
        <v>44924.166666666664</v>
      </c>
      <c r="Z55" s="18" t="s">
        <v>36</v>
      </c>
      <c r="AA55" s="19"/>
      <c r="AB55" s="34">
        <v>36</v>
      </c>
      <c r="AC55" s="33">
        <v>44924.666666666664</v>
      </c>
      <c r="AD55" s="33">
        <v>44924.708333333336</v>
      </c>
      <c r="AE55" s="18" t="s">
        <v>36</v>
      </c>
      <c r="AF55" s="19"/>
      <c r="AG55" s="34"/>
      <c r="AH55" s="33">
        <v>44925.354166666664</v>
      </c>
      <c r="AI55" s="33">
        <v>44925.364583333336</v>
      </c>
      <c r="AJ55" s="18" t="s">
        <v>36</v>
      </c>
      <c r="AK55" s="19"/>
      <c r="AL55" s="34"/>
      <c r="AM55" s="52" t="s">
        <v>37</v>
      </c>
      <c r="AN55" s="54" t="s">
        <v>79</v>
      </c>
    </row>
    <row r="56" spans="1:40" ht="15" thickBot="1">
      <c r="A56" s="5"/>
      <c r="B56" s="6"/>
      <c r="C56" s="7" t="s">
        <v>39</v>
      </c>
      <c r="D56" s="35">
        <f>D55-D54</f>
        <v>1.9166666666642413</v>
      </c>
      <c r="E56" s="36">
        <f>E55-E54</f>
        <v>1.9791666666642413</v>
      </c>
      <c r="F56" s="37" t="s">
        <v>40</v>
      </c>
      <c r="G56" s="38">
        <f>SUM(G54:G55)</f>
        <v>40</v>
      </c>
      <c r="H56" s="39">
        <f>SUM(H54:H55)</f>
        <v>2</v>
      </c>
      <c r="I56" s="35">
        <f>I55-I54</f>
        <v>2.3541666666642413</v>
      </c>
      <c r="J56" s="36">
        <f>J55-J54</f>
        <v>2.4166666666642413</v>
      </c>
      <c r="K56" s="37" t="s">
        <v>40</v>
      </c>
      <c r="L56" s="38">
        <f>SUM(L54:L55)</f>
        <v>40</v>
      </c>
      <c r="M56" s="39">
        <f>SUM(M54:M55)</f>
        <v>25</v>
      </c>
      <c r="N56" s="35">
        <f>N55-N54</f>
        <v>1.6666666666642413</v>
      </c>
      <c r="O56" s="36">
        <f>O55-O54</f>
        <v>1.7083333333357587</v>
      </c>
      <c r="P56" s="37" t="s">
        <v>40</v>
      </c>
      <c r="Q56" s="38">
        <f>SUM(Q54:Q55)</f>
        <v>0</v>
      </c>
      <c r="R56" s="39">
        <f>SUM(R54:R55)</f>
        <v>25</v>
      </c>
      <c r="S56" s="35">
        <f>S55-S54</f>
        <v>2.3541666666642413</v>
      </c>
      <c r="T56" s="36">
        <f>T55-T54</f>
        <v>2.3958333333357587</v>
      </c>
      <c r="U56" s="37" t="s">
        <v>40</v>
      </c>
      <c r="V56" s="38">
        <f>SUM(V54:V55)</f>
        <v>30</v>
      </c>
      <c r="W56" s="39">
        <f>SUM(W54:W55)</f>
        <v>0</v>
      </c>
      <c r="X56" s="35">
        <f>X55-X54</f>
        <v>2.0416666666642413</v>
      </c>
      <c r="Y56" s="36">
        <f>Y55-Y54</f>
        <v>2.1666666666642413</v>
      </c>
      <c r="Z56" s="37" t="s">
        <v>40</v>
      </c>
      <c r="AA56" s="38">
        <f>SUM(AA54:AA55)</f>
        <v>30</v>
      </c>
      <c r="AB56" s="39">
        <f>SUM(AB54:AB55)</f>
        <v>36</v>
      </c>
      <c r="AC56" s="35">
        <f>AC55-AC54</f>
        <v>1.6666666666642413</v>
      </c>
      <c r="AD56" s="36">
        <f>AD55-AD54</f>
        <v>1.7083333333357587</v>
      </c>
      <c r="AE56" s="37" t="s">
        <v>40</v>
      </c>
      <c r="AF56" s="38">
        <f>SUM(AF54:AF55)</f>
        <v>0</v>
      </c>
      <c r="AG56" s="39">
        <f>SUM(AG54:AG55)</f>
        <v>33</v>
      </c>
      <c r="AH56" s="35">
        <f>AH55-AH54</f>
        <v>2.3541666666642413</v>
      </c>
      <c r="AI56" s="36">
        <f>AI55-AI54</f>
        <v>2.3645833333357587</v>
      </c>
      <c r="AJ56" s="37" t="s">
        <v>40</v>
      </c>
      <c r="AK56" s="38">
        <f>SUM(AK54:AK55)</f>
        <v>0</v>
      </c>
      <c r="AL56" s="39">
        <f>SUM(AL54:AL55)</f>
        <v>3</v>
      </c>
      <c r="AM56" s="53" t="s">
        <v>41</v>
      </c>
      <c r="AN56" s="55" t="s">
        <v>80</v>
      </c>
    </row>
    <row r="57" spans="1:40">
      <c r="A57" s="21"/>
      <c r="B57" s="15"/>
      <c r="C57" s="22" t="s">
        <v>43</v>
      </c>
      <c r="D57" s="29">
        <f>$B58</f>
        <v>21231</v>
      </c>
      <c r="E57" s="30">
        <f>$B58</f>
        <v>21231</v>
      </c>
      <c r="F57" s="31"/>
      <c r="G57" s="30" t="s">
        <v>44</v>
      </c>
      <c r="H57" s="32" t="s">
        <v>45</v>
      </c>
      <c r="I57" s="29">
        <f>$B58</f>
        <v>21231</v>
      </c>
      <c r="J57" s="30">
        <f>$B58</f>
        <v>21231</v>
      </c>
      <c r="K57" s="30"/>
      <c r="L57" s="42" t="s">
        <v>44</v>
      </c>
      <c r="M57" s="43" t="s">
        <v>45</v>
      </c>
      <c r="N57" s="29">
        <f>$B58</f>
        <v>21231</v>
      </c>
      <c r="O57" s="30">
        <f>$B58</f>
        <v>21231</v>
      </c>
      <c r="P57" s="30"/>
      <c r="Q57" s="42" t="s">
        <v>44</v>
      </c>
      <c r="R57" s="43" t="s">
        <v>45</v>
      </c>
      <c r="S57" s="29">
        <f>$B58</f>
        <v>21231</v>
      </c>
      <c r="T57" s="30">
        <f>$B58</f>
        <v>21231</v>
      </c>
      <c r="U57" s="30"/>
      <c r="V57" s="42" t="s">
        <v>44</v>
      </c>
      <c r="W57" s="43" t="s">
        <v>45</v>
      </c>
      <c r="X57" s="29">
        <f>$B58</f>
        <v>21231</v>
      </c>
      <c r="Y57" s="30">
        <f>$B58</f>
        <v>21231</v>
      </c>
      <c r="Z57" s="30"/>
      <c r="AA57" s="42" t="s">
        <v>44</v>
      </c>
      <c r="AB57" s="43" t="s">
        <v>45</v>
      </c>
      <c r="AC57" s="29">
        <f>$B58</f>
        <v>21231</v>
      </c>
      <c r="AD57" s="30">
        <f>$B58</f>
        <v>21231</v>
      </c>
      <c r="AE57" s="30"/>
      <c r="AF57" s="42" t="s">
        <v>44</v>
      </c>
      <c r="AG57" s="43" t="s">
        <v>45</v>
      </c>
      <c r="AH57" s="29">
        <f>$B58</f>
        <v>21231</v>
      </c>
      <c r="AI57" s="30">
        <f>$B58</f>
        <v>21231</v>
      </c>
      <c r="AJ57" s="30"/>
      <c r="AK57" s="42" t="s">
        <v>44</v>
      </c>
      <c r="AL57" s="43" t="s">
        <v>45</v>
      </c>
      <c r="AM57" s="50"/>
      <c r="AN57" s="56"/>
    </row>
    <row r="58" spans="1:40">
      <c r="A58" s="20" t="s">
        <v>29</v>
      </c>
      <c r="B58" s="16">
        <f>B54+7</f>
        <v>21231</v>
      </c>
      <c r="C58" s="17" t="s">
        <v>30</v>
      </c>
      <c r="D58" s="33">
        <f>D54+7</f>
        <v>44925</v>
      </c>
      <c r="E58" s="24">
        <f>E54+7</f>
        <v>44925</v>
      </c>
      <c r="F58" s="18" t="s">
        <v>31</v>
      </c>
      <c r="G58" s="19"/>
      <c r="H58" s="34"/>
      <c r="I58" s="33">
        <f>I54+7</f>
        <v>44926</v>
      </c>
      <c r="J58" s="24">
        <f>J54+7</f>
        <v>44926</v>
      </c>
      <c r="K58" s="18" t="s">
        <v>31</v>
      </c>
      <c r="L58" s="19"/>
      <c r="M58" s="34"/>
      <c r="N58" s="33">
        <f>N54+7</f>
        <v>44928</v>
      </c>
      <c r="O58" s="24">
        <f>O54+7</f>
        <v>44928</v>
      </c>
      <c r="P58" s="18" t="s">
        <v>31</v>
      </c>
      <c r="Q58" s="19"/>
      <c r="R58" s="34"/>
      <c r="S58" s="33">
        <f>S54+7</f>
        <v>44928</v>
      </c>
      <c r="T58" s="33">
        <f>T54+7</f>
        <v>44928</v>
      </c>
      <c r="U58" s="18" t="s">
        <v>31</v>
      </c>
      <c r="V58" s="19"/>
      <c r="W58" s="34"/>
      <c r="X58" s="33">
        <f>X54+7</f>
        <v>44929</v>
      </c>
      <c r="Y58" s="24">
        <f>Y54+7</f>
        <v>44929</v>
      </c>
      <c r="Z58" s="18" t="s">
        <v>31</v>
      </c>
      <c r="AA58" s="19"/>
      <c r="AB58" s="34"/>
      <c r="AC58" s="33">
        <f>AC54+7</f>
        <v>44930</v>
      </c>
      <c r="AD58" s="24">
        <f>AD54+7</f>
        <v>44930</v>
      </c>
      <c r="AE58" s="18" t="s">
        <v>31</v>
      </c>
      <c r="AF58" s="19"/>
      <c r="AG58" s="34">
        <v>12</v>
      </c>
      <c r="AH58" s="33">
        <f>AH54+7</f>
        <v>44930</v>
      </c>
      <c r="AI58" s="33">
        <f>AI54+7</f>
        <v>44930</v>
      </c>
      <c r="AJ58" s="18" t="s">
        <v>31</v>
      </c>
      <c r="AK58" s="19"/>
      <c r="AL58" s="34"/>
      <c r="AM58" s="51" t="s">
        <v>53</v>
      </c>
      <c r="AN58" s="54" t="s">
        <v>81</v>
      </c>
    </row>
    <row r="59" spans="1:40">
      <c r="A59" s="3"/>
      <c r="B59" s="4"/>
      <c r="C59" s="2" t="s">
        <v>35</v>
      </c>
      <c r="D59" s="33"/>
      <c r="E59" s="24"/>
      <c r="F59" s="18" t="s">
        <v>36</v>
      </c>
      <c r="G59" s="19"/>
      <c r="H59" s="34"/>
      <c r="I59" s="33"/>
      <c r="J59" s="24"/>
      <c r="K59" s="18" t="s">
        <v>36</v>
      </c>
      <c r="L59" s="19"/>
      <c r="M59" s="34"/>
      <c r="N59" s="33"/>
      <c r="O59" s="24"/>
      <c r="P59" s="18" t="s">
        <v>36</v>
      </c>
      <c r="Q59" s="19"/>
      <c r="R59" s="34"/>
      <c r="S59" s="33"/>
      <c r="T59" s="24"/>
      <c r="U59" s="18" t="s">
        <v>36</v>
      </c>
      <c r="V59" s="19"/>
      <c r="W59" s="34"/>
      <c r="X59" s="33">
        <v>44566.625</v>
      </c>
      <c r="Y59" s="33">
        <v>44566.645833333336</v>
      </c>
      <c r="Z59" s="18" t="s">
        <v>36</v>
      </c>
      <c r="AA59" s="19"/>
      <c r="AB59" s="34">
        <v>12</v>
      </c>
      <c r="AC59" s="33">
        <v>44567.354166666664</v>
      </c>
      <c r="AD59" s="33">
        <v>44567.375</v>
      </c>
      <c r="AE59" s="18" t="s">
        <v>36</v>
      </c>
      <c r="AF59" s="19"/>
      <c r="AG59" s="34"/>
      <c r="AH59" s="33"/>
      <c r="AI59" s="24"/>
      <c r="AJ59" s="18" t="s">
        <v>36</v>
      </c>
      <c r="AK59" s="19"/>
      <c r="AL59" s="34"/>
      <c r="AM59" s="52" t="s">
        <v>37</v>
      </c>
      <c r="AN59" s="54" t="s">
        <v>82</v>
      </c>
    </row>
    <row r="60" spans="1:40" ht="15" thickBot="1">
      <c r="A60" s="5"/>
      <c r="B60" s="6"/>
      <c r="C60" s="7" t="s">
        <v>39</v>
      </c>
      <c r="D60" s="35">
        <f>D59-D58</f>
        <v>-44925</v>
      </c>
      <c r="E60" s="36">
        <f>E59-E58</f>
        <v>-44925</v>
      </c>
      <c r="F60" s="37" t="s">
        <v>40</v>
      </c>
      <c r="G60" s="38">
        <f>SUM(G58:G59)</f>
        <v>0</v>
      </c>
      <c r="H60" s="39">
        <f>SUM(H58:H59)</f>
        <v>0</v>
      </c>
      <c r="I60" s="35">
        <f>I59-I58</f>
        <v>-44926</v>
      </c>
      <c r="J60" s="36">
        <f>J59-J58</f>
        <v>-44926</v>
      </c>
      <c r="K60" s="37" t="s">
        <v>40</v>
      </c>
      <c r="L60" s="38">
        <f>SUM(L58:L59)</f>
        <v>0</v>
      </c>
      <c r="M60" s="39">
        <f>SUM(M58:M59)</f>
        <v>0</v>
      </c>
      <c r="N60" s="35">
        <f>N59-N58</f>
        <v>-44928</v>
      </c>
      <c r="O60" s="36">
        <f>O59-O58</f>
        <v>-44928</v>
      </c>
      <c r="P60" s="37" t="s">
        <v>40</v>
      </c>
      <c r="Q60" s="38">
        <f>SUM(Q58:Q59)</f>
        <v>0</v>
      </c>
      <c r="R60" s="39">
        <f>SUM(R58:R59)</f>
        <v>0</v>
      </c>
      <c r="S60" s="35">
        <f>S59-S58</f>
        <v>-44928</v>
      </c>
      <c r="T60" s="36">
        <f>T59-T58</f>
        <v>-44928</v>
      </c>
      <c r="U60" s="37" t="s">
        <v>40</v>
      </c>
      <c r="V60" s="38">
        <f>SUM(V58:V59)</f>
        <v>0</v>
      </c>
      <c r="W60" s="39">
        <f>SUM(W58:W59)</f>
        <v>0</v>
      </c>
      <c r="X60" s="35">
        <f>X59-X58</f>
        <v>-362.375</v>
      </c>
      <c r="Y60" s="36">
        <f>Y59-Y58</f>
        <v>-362.35416666666424</v>
      </c>
      <c r="Z60" s="37" t="s">
        <v>40</v>
      </c>
      <c r="AA60" s="38">
        <f>SUM(AA58:AA59)</f>
        <v>0</v>
      </c>
      <c r="AB60" s="39">
        <f>SUM(AB58:AB59)</f>
        <v>12</v>
      </c>
      <c r="AC60" s="35">
        <f>AC59-AC58</f>
        <v>-362.64583333333576</v>
      </c>
      <c r="AD60" s="36">
        <f>AD59-AD58</f>
        <v>-362.625</v>
      </c>
      <c r="AE60" s="37" t="s">
        <v>40</v>
      </c>
      <c r="AF60" s="38">
        <f>SUM(AF58:AF59)</f>
        <v>0</v>
      </c>
      <c r="AG60" s="39">
        <f>SUM(AG58:AG59)</f>
        <v>12</v>
      </c>
      <c r="AH60" s="35">
        <f>AH59-AH58</f>
        <v>-44930</v>
      </c>
      <c r="AI60" s="36">
        <f>AI59-AI58</f>
        <v>-44930</v>
      </c>
      <c r="AJ60" s="37" t="s">
        <v>40</v>
      </c>
      <c r="AK60" s="38">
        <f>SUM(AK58:AK59)</f>
        <v>0</v>
      </c>
      <c r="AL60" s="39">
        <f>SUM(AL58:AL59)</f>
        <v>0</v>
      </c>
      <c r="AM60" s="53" t="s">
        <v>41</v>
      </c>
      <c r="AN60" s="55" t="s">
        <v>83</v>
      </c>
    </row>
    <row r="61" spans="1:40">
      <c r="A61" s="21"/>
      <c r="B61" s="15"/>
      <c r="C61" s="22" t="s">
        <v>43</v>
      </c>
      <c r="D61" s="29">
        <f>$B62</f>
        <v>30107</v>
      </c>
      <c r="E61" s="30">
        <f>$B62</f>
        <v>30107</v>
      </c>
      <c r="F61" s="31"/>
      <c r="G61" s="30" t="s">
        <v>44</v>
      </c>
      <c r="H61" s="32" t="s">
        <v>45</v>
      </c>
      <c r="I61" s="29">
        <f>$B62</f>
        <v>30107</v>
      </c>
      <c r="J61" s="30">
        <f>$B62</f>
        <v>30107</v>
      </c>
      <c r="K61" s="30"/>
      <c r="L61" s="42" t="s">
        <v>44</v>
      </c>
      <c r="M61" s="43" t="s">
        <v>45</v>
      </c>
      <c r="N61" s="29">
        <f>$B62</f>
        <v>30107</v>
      </c>
      <c r="O61" s="30">
        <f>$B62</f>
        <v>30107</v>
      </c>
      <c r="P61" s="30"/>
      <c r="Q61" s="42" t="s">
        <v>44</v>
      </c>
      <c r="R61" s="43" t="s">
        <v>45</v>
      </c>
      <c r="S61" s="29">
        <f>$B62</f>
        <v>30107</v>
      </c>
      <c r="T61" s="30">
        <f>$B62</f>
        <v>30107</v>
      </c>
      <c r="U61" s="30"/>
      <c r="V61" s="42" t="s">
        <v>44</v>
      </c>
      <c r="W61" s="43" t="s">
        <v>45</v>
      </c>
      <c r="X61" s="29">
        <f>$B62</f>
        <v>30107</v>
      </c>
      <c r="Y61" s="30">
        <f>$B62</f>
        <v>30107</v>
      </c>
      <c r="Z61" s="30"/>
      <c r="AA61" s="42" t="s">
        <v>44</v>
      </c>
      <c r="AB61" s="43" t="s">
        <v>45</v>
      </c>
      <c r="AC61" s="29">
        <f>$B62</f>
        <v>30107</v>
      </c>
      <c r="AD61" s="30">
        <f>$B62</f>
        <v>30107</v>
      </c>
      <c r="AE61" s="30"/>
      <c r="AF61" s="42" t="s">
        <v>44</v>
      </c>
      <c r="AG61" s="43" t="s">
        <v>45</v>
      </c>
      <c r="AH61" s="29">
        <f>$B62</f>
        <v>30107</v>
      </c>
      <c r="AI61" s="30">
        <f>$B62</f>
        <v>30107</v>
      </c>
      <c r="AJ61" s="30"/>
      <c r="AK61" s="42" t="s">
        <v>44</v>
      </c>
      <c r="AL61" s="43" t="s">
        <v>45</v>
      </c>
      <c r="AM61" s="50"/>
      <c r="AN61" s="56"/>
    </row>
    <row r="62" spans="1:40">
      <c r="A62" s="20" t="s">
        <v>84</v>
      </c>
      <c r="B62" s="16">
        <v>30107</v>
      </c>
      <c r="C62" s="17" t="s">
        <v>30</v>
      </c>
      <c r="D62" s="33">
        <f>D58+7</f>
        <v>44932</v>
      </c>
      <c r="E62" s="24">
        <f>E58+7</f>
        <v>44932</v>
      </c>
      <c r="F62" s="18" t="s">
        <v>31</v>
      </c>
      <c r="G62" s="19"/>
      <c r="H62" s="34"/>
      <c r="I62" s="33">
        <f>I58+7</f>
        <v>44933</v>
      </c>
      <c r="J62" s="24">
        <f>J58+7</f>
        <v>44933</v>
      </c>
      <c r="K62" s="18" t="s">
        <v>31</v>
      </c>
      <c r="L62" s="19"/>
      <c r="M62" s="34"/>
      <c r="N62" s="33">
        <f>N58+7</f>
        <v>44935</v>
      </c>
      <c r="O62" s="24">
        <f>O58+7</f>
        <v>44935</v>
      </c>
      <c r="P62" s="18" t="s">
        <v>31</v>
      </c>
      <c r="Q62" s="19"/>
      <c r="R62" s="34"/>
      <c r="S62" s="33">
        <f>S58+7</f>
        <v>44935</v>
      </c>
      <c r="T62" s="33">
        <f>T58+7</f>
        <v>44935</v>
      </c>
      <c r="U62" s="18" t="s">
        <v>31</v>
      </c>
      <c r="V62" s="19"/>
      <c r="W62" s="34"/>
      <c r="X62" s="33">
        <f>X58+7</f>
        <v>44936</v>
      </c>
      <c r="Y62" s="24">
        <f>Y58+7</f>
        <v>44936</v>
      </c>
      <c r="Z62" s="18" t="s">
        <v>31</v>
      </c>
      <c r="AA62" s="19"/>
      <c r="AB62" s="34"/>
      <c r="AC62" s="33">
        <f>AC58+7</f>
        <v>44937</v>
      </c>
      <c r="AD62" s="24">
        <f>AD58+7</f>
        <v>44937</v>
      </c>
      <c r="AE62" s="18" t="s">
        <v>31</v>
      </c>
      <c r="AF62" s="19"/>
      <c r="AG62" s="34">
        <v>8</v>
      </c>
      <c r="AH62" s="33">
        <f>AH58+7</f>
        <v>44937</v>
      </c>
      <c r="AI62" s="33">
        <f>AI58+7</f>
        <v>44937</v>
      </c>
      <c r="AJ62" s="18" t="s">
        <v>31</v>
      </c>
      <c r="AK62" s="19"/>
      <c r="AL62" s="34">
        <v>8</v>
      </c>
      <c r="AM62" s="51" t="s">
        <v>53</v>
      </c>
      <c r="AN62" s="54" t="s">
        <v>85</v>
      </c>
    </row>
    <row r="63" spans="1:40">
      <c r="A63" s="3"/>
      <c r="B63" s="4"/>
      <c r="C63" s="2" t="s">
        <v>35</v>
      </c>
      <c r="D63" s="33"/>
      <c r="E63" s="24"/>
      <c r="F63" s="18" t="s">
        <v>36</v>
      </c>
      <c r="G63" s="19"/>
      <c r="H63" s="34"/>
      <c r="I63" s="33"/>
      <c r="J63" s="24"/>
      <c r="K63" s="18" t="s">
        <v>36</v>
      </c>
      <c r="L63" s="19"/>
      <c r="M63" s="34"/>
      <c r="N63" s="33"/>
      <c r="O63" s="24"/>
      <c r="P63" s="18" t="s">
        <v>36</v>
      </c>
      <c r="Q63" s="19"/>
      <c r="R63" s="34"/>
      <c r="S63" s="33"/>
      <c r="T63" s="24"/>
      <c r="U63" s="18" t="s">
        <v>36</v>
      </c>
      <c r="V63" s="19"/>
      <c r="W63" s="34"/>
      <c r="X63" s="33">
        <v>44570.5625</v>
      </c>
      <c r="Y63" s="33">
        <v>44570.604166666664</v>
      </c>
      <c r="Z63" s="18" t="s">
        <v>36</v>
      </c>
      <c r="AA63" s="19"/>
      <c r="AB63" s="34">
        <v>16</v>
      </c>
      <c r="AC63" s="33">
        <v>44571.354166666664</v>
      </c>
      <c r="AD63" s="33">
        <v>44571.375</v>
      </c>
      <c r="AE63" s="18" t="s">
        <v>36</v>
      </c>
      <c r="AF63" s="19"/>
      <c r="AG63" s="34"/>
      <c r="AH63" s="33">
        <v>44571.625</v>
      </c>
      <c r="AI63" s="33">
        <v>44571.645833333336</v>
      </c>
      <c r="AJ63" s="18" t="s">
        <v>36</v>
      </c>
      <c r="AK63" s="19"/>
      <c r="AL63" s="34"/>
      <c r="AM63" s="52" t="s">
        <v>37</v>
      </c>
      <c r="AN63" s="54" t="s">
        <v>86</v>
      </c>
    </row>
    <row r="64" spans="1:40" ht="15" thickBot="1">
      <c r="A64" s="5"/>
      <c r="B64" s="6"/>
      <c r="C64" s="7" t="s">
        <v>39</v>
      </c>
      <c r="D64" s="35">
        <f>D63-D62</f>
        <v>-44932</v>
      </c>
      <c r="E64" s="36">
        <f>E63-E62</f>
        <v>-44932</v>
      </c>
      <c r="F64" s="37" t="s">
        <v>40</v>
      </c>
      <c r="G64" s="38">
        <f>SUM(G62:G63)</f>
        <v>0</v>
      </c>
      <c r="H64" s="39">
        <f>SUM(H62:H63)</f>
        <v>0</v>
      </c>
      <c r="I64" s="35">
        <f>I63-I62</f>
        <v>-44933</v>
      </c>
      <c r="J64" s="36">
        <f>J63-J62</f>
        <v>-44933</v>
      </c>
      <c r="K64" s="37" t="s">
        <v>40</v>
      </c>
      <c r="L64" s="38">
        <f>SUM(L62:L63)</f>
        <v>0</v>
      </c>
      <c r="M64" s="39">
        <f>SUM(M62:M63)</f>
        <v>0</v>
      </c>
      <c r="N64" s="35">
        <f>N63-N62</f>
        <v>-44935</v>
      </c>
      <c r="O64" s="36">
        <f>O63-O62</f>
        <v>-44935</v>
      </c>
      <c r="P64" s="37" t="s">
        <v>40</v>
      </c>
      <c r="Q64" s="38">
        <f>SUM(Q62:Q63)</f>
        <v>0</v>
      </c>
      <c r="R64" s="39">
        <f>SUM(R62:R63)</f>
        <v>0</v>
      </c>
      <c r="S64" s="35">
        <f>S63-S62</f>
        <v>-44935</v>
      </c>
      <c r="T64" s="36">
        <f>T63-T62</f>
        <v>-44935</v>
      </c>
      <c r="U64" s="37" t="s">
        <v>40</v>
      </c>
      <c r="V64" s="38">
        <f>SUM(V62:V63)</f>
        <v>0</v>
      </c>
      <c r="W64" s="39">
        <f>SUM(W62:W63)</f>
        <v>0</v>
      </c>
      <c r="X64" s="35">
        <f>X63-X62</f>
        <v>-365.4375</v>
      </c>
      <c r="Y64" s="36">
        <f>Y63-Y62</f>
        <v>-365.39583333333576</v>
      </c>
      <c r="Z64" s="37" t="s">
        <v>40</v>
      </c>
      <c r="AA64" s="38">
        <f>SUM(AA62:AA63)</f>
        <v>0</v>
      </c>
      <c r="AB64" s="39">
        <f>SUM(AB62:AB63)</f>
        <v>16</v>
      </c>
      <c r="AC64" s="35">
        <f>AC63-AC62</f>
        <v>-365.64583333333576</v>
      </c>
      <c r="AD64" s="36">
        <f>AD63-AD62</f>
        <v>-365.625</v>
      </c>
      <c r="AE64" s="37" t="s">
        <v>40</v>
      </c>
      <c r="AF64" s="38">
        <f>SUM(AF62:AF63)</f>
        <v>0</v>
      </c>
      <c r="AG64" s="39">
        <f>SUM(AG62:AG63)</f>
        <v>8</v>
      </c>
      <c r="AH64" s="35">
        <f>AH63-AH62</f>
        <v>-365.375</v>
      </c>
      <c r="AI64" s="36">
        <f>AI63-AI62</f>
        <v>-365.35416666666424</v>
      </c>
      <c r="AJ64" s="37" t="s">
        <v>40</v>
      </c>
      <c r="AK64" s="38">
        <f>SUM(AK62:AK63)</f>
        <v>0</v>
      </c>
      <c r="AL64" s="39">
        <f>SUM(AL62:AL63)</f>
        <v>8</v>
      </c>
      <c r="AM64" s="53" t="s">
        <v>41</v>
      </c>
      <c r="AN64" s="55" t="s">
        <v>87</v>
      </c>
    </row>
    <row r="65" spans="1:40">
      <c r="A65" s="21"/>
      <c r="B65" s="15"/>
      <c r="C65" s="22" t="s">
        <v>43</v>
      </c>
      <c r="D65" s="29">
        <f>$B66</f>
        <v>30114</v>
      </c>
      <c r="E65" s="30">
        <f>$B66</f>
        <v>30114</v>
      </c>
      <c r="F65" s="31"/>
      <c r="G65" s="30" t="s">
        <v>44</v>
      </c>
      <c r="H65" s="32" t="s">
        <v>45</v>
      </c>
      <c r="I65" s="29">
        <f>$B66</f>
        <v>30114</v>
      </c>
      <c r="J65" s="30">
        <f>$B66</f>
        <v>30114</v>
      </c>
      <c r="K65" s="30"/>
      <c r="L65" s="42" t="s">
        <v>44</v>
      </c>
      <c r="M65" s="43" t="s">
        <v>45</v>
      </c>
      <c r="N65" s="29">
        <f>$B66</f>
        <v>30114</v>
      </c>
      <c r="O65" s="30">
        <f>$B66</f>
        <v>30114</v>
      </c>
      <c r="P65" s="30"/>
      <c r="Q65" s="42" t="s">
        <v>44</v>
      </c>
      <c r="R65" s="43" t="s">
        <v>45</v>
      </c>
      <c r="S65" s="29">
        <f>$B66</f>
        <v>30114</v>
      </c>
      <c r="T65" s="30">
        <f>$B66</f>
        <v>30114</v>
      </c>
      <c r="U65" s="30"/>
      <c r="V65" s="42" t="s">
        <v>44</v>
      </c>
      <c r="W65" s="43" t="s">
        <v>45</v>
      </c>
      <c r="X65" s="29">
        <f>$B66</f>
        <v>30114</v>
      </c>
      <c r="Y65" s="30">
        <f>$B66</f>
        <v>30114</v>
      </c>
      <c r="Z65" s="30"/>
      <c r="AA65" s="42" t="s">
        <v>44</v>
      </c>
      <c r="AB65" s="43" t="s">
        <v>45</v>
      </c>
      <c r="AC65" s="29">
        <f>$B66</f>
        <v>30114</v>
      </c>
      <c r="AD65" s="30">
        <f>$B66</f>
        <v>30114</v>
      </c>
      <c r="AE65" s="30"/>
      <c r="AF65" s="42" t="s">
        <v>44</v>
      </c>
      <c r="AG65" s="43" t="s">
        <v>45</v>
      </c>
      <c r="AH65" s="29">
        <f>$B66</f>
        <v>30114</v>
      </c>
      <c r="AI65" s="30">
        <f>$B66</f>
        <v>30114</v>
      </c>
      <c r="AJ65" s="30"/>
      <c r="AK65" s="42" t="s">
        <v>44</v>
      </c>
      <c r="AL65" s="43" t="s">
        <v>45</v>
      </c>
      <c r="AM65" s="50"/>
      <c r="AN65" s="56"/>
    </row>
    <row r="66" spans="1:40">
      <c r="A66" s="20" t="s">
        <v>84</v>
      </c>
      <c r="B66" s="16">
        <f>B62+7</f>
        <v>30114</v>
      </c>
      <c r="C66" s="17" t="s">
        <v>30</v>
      </c>
      <c r="D66" s="33">
        <f>D62+7</f>
        <v>44939</v>
      </c>
      <c r="E66" s="24">
        <f>E62+7</f>
        <v>44939</v>
      </c>
      <c r="F66" s="18" t="s">
        <v>31</v>
      </c>
      <c r="G66" s="19"/>
      <c r="H66" s="34"/>
      <c r="I66" s="33">
        <f>I62+7</f>
        <v>44940</v>
      </c>
      <c r="J66" s="24">
        <f>J62+7</f>
        <v>44940</v>
      </c>
      <c r="K66" s="18" t="s">
        <v>31</v>
      </c>
      <c r="L66" s="19">
        <v>30</v>
      </c>
      <c r="M66" s="34"/>
      <c r="N66" s="33">
        <f>N62+7</f>
        <v>44942</v>
      </c>
      <c r="O66" s="24">
        <f>O62+7</f>
        <v>44942</v>
      </c>
      <c r="P66" s="18" t="s">
        <v>31</v>
      </c>
      <c r="Q66" s="19"/>
      <c r="R66" s="34">
        <v>42</v>
      </c>
      <c r="S66" s="33">
        <f>S62+7</f>
        <v>44942</v>
      </c>
      <c r="T66" s="33">
        <f>T62+7</f>
        <v>44942</v>
      </c>
      <c r="U66" s="18" t="s">
        <v>31</v>
      </c>
      <c r="V66" s="19"/>
      <c r="W66" s="34"/>
      <c r="X66" s="33">
        <f>X62+7</f>
        <v>44943</v>
      </c>
      <c r="Y66" s="24">
        <f>Y62+7</f>
        <v>44943</v>
      </c>
      <c r="Z66" s="18" t="s">
        <v>31</v>
      </c>
      <c r="AA66" s="19">
        <v>30</v>
      </c>
      <c r="AB66" s="34"/>
      <c r="AC66" s="33">
        <f>AC62+7</f>
        <v>44944</v>
      </c>
      <c r="AD66" s="24">
        <f>AD62+7</f>
        <v>44944</v>
      </c>
      <c r="AE66" s="18" t="s">
        <v>31</v>
      </c>
      <c r="AF66" s="19"/>
      <c r="AG66" s="34">
        <v>43</v>
      </c>
      <c r="AH66" s="33">
        <f>AH62+7</f>
        <v>44944</v>
      </c>
      <c r="AI66" s="33">
        <f>AI62+7</f>
        <v>44944</v>
      </c>
      <c r="AJ66" s="18" t="s">
        <v>31</v>
      </c>
      <c r="AK66" s="19"/>
      <c r="AL66" s="34">
        <v>3</v>
      </c>
      <c r="AM66" s="51" t="s">
        <v>53</v>
      </c>
      <c r="AN66" s="54" t="s">
        <v>88</v>
      </c>
    </row>
    <row r="67" spans="1:40">
      <c r="A67" s="3"/>
      <c r="B67" s="4"/>
      <c r="C67" s="2" t="s">
        <v>35</v>
      </c>
      <c r="D67" s="33">
        <v>44574.354166666664</v>
      </c>
      <c r="E67" s="33">
        <v>44574.395833333336</v>
      </c>
      <c r="F67" s="18" t="s">
        <v>36</v>
      </c>
      <c r="G67" s="19">
        <v>30</v>
      </c>
      <c r="H67" s="34"/>
      <c r="I67" s="33">
        <v>44575.708333333336</v>
      </c>
      <c r="J67" s="33">
        <v>44575.791666666664</v>
      </c>
      <c r="K67" s="18" t="s">
        <v>36</v>
      </c>
      <c r="L67" s="19"/>
      <c r="M67" s="34">
        <v>42</v>
      </c>
      <c r="N67" s="33">
        <v>44577.416666666664</v>
      </c>
      <c r="O67" s="33">
        <v>44577.5</v>
      </c>
      <c r="P67" s="18" t="s">
        <v>36</v>
      </c>
      <c r="Q67" s="19"/>
      <c r="R67" s="34"/>
      <c r="S67" s="33">
        <v>44577.645833333336</v>
      </c>
      <c r="T67" s="33">
        <v>44577.6875</v>
      </c>
      <c r="U67" s="18" t="s">
        <v>36</v>
      </c>
      <c r="V67" s="19">
        <v>30</v>
      </c>
      <c r="W67" s="34"/>
      <c r="X67" s="33">
        <v>44578.354166666664</v>
      </c>
      <c r="Y67" s="33">
        <v>44578.458333333336</v>
      </c>
      <c r="Z67" s="18" t="s">
        <v>36</v>
      </c>
      <c r="AA67" s="19"/>
      <c r="AB67" s="34">
        <v>46</v>
      </c>
      <c r="AC67" s="33">
        <v>44579.604166666664</v>
      </c>
      <c r="AD67" s="33">
        <v>44579.666666666664</v>
      </c>
      <c r="AE67" s="18" t="s">
        <v>36</v>
      </c>
      <c r="AF67" s="19"/>
      <c r="AG67" s="34"/>
      <c r="AH67" s="33">
        <v>44579.916666666664</v>
      </c>
      <c r="AI67" s="33">
        <v>44579.9375</v>
      </c>
      <c r="AJ67" s="18" t="s">
        <v>36</v>
      </c>
      <c r="AK67" s="19"/>
      <c r="AL67" s="34"/>
      <c r="AM67" s="52" t="s">
        <v>37</v>
      </c>
      <c r="AN67" s="54" t="s">
        <v>89</v>
      </c>
    </row>
    <row r="68" spans="1:40" ht="15" thickBot="1">
      <c r="A68" s="5"/>
      <c r="B68" s="6"/>
      <c r="C68" s="7" t="s">
        <v>39</v>
      </c>
      <c r="D68" s="35">
        <f>D67-D66</f>
        <v>-364.64583333333576</v>
      </c>
      <c r="E68" s="36">
        <f>E67-E66</f>
        <v>-364.60416666666424</v>
      </c>
      <c r="F68" s="37" t="s">
        <v>40</v>
      </c>
      <c r="G68" s="38">
        <f>SUM(G66:G67)</f>
        <v>30</v>
      </c>
      <c r="H68" s="39">
        <f>SUM(H66:H67)</f>
        <v>0</v>
      </c>
      <c r="I68" s="35">
        <f>I67-I66</f>
        <v>-364.29166666666424</v>
      </c>
      <c r="J68" s="36">
        <f>J67-J66</f>
        <v>-364.20833333333576</v>
      </c>
      <c r="K68" s="37" t="s">
        <v>40</v>
      </c>
      <c r="L68" s="38">
        <f>SUM(L66:L67)</f>
        <v>30</v>
      </c>
      <c r="M68" s="39">
        <f>SUM(M66:M67)</f>
        <v>42</v>
      </c>
      <c r="N68" s="35">
        <f>N67-N66</f>
        <v>-364.58333333333576</v>
      </c>
      <c r="O68" s="36">
        <f>O67-O66</f>
        <v>-364.5</v>
      </c>
      <c r="P68" s="37" t="s">
        <v>40</v>
      </c>
      <c r="Q68" s="38">
        <f>SUM(Q66:Q67)</f>
        <v>0</v>
      </c>
      <c r="R68" s="39">
        <f>SUM(R66:R67)</f>
        <v>42</v>
      </c>
      <c r="S68" s="35">
        <f>S67-S66</f>
        <v>-364.35416666666424</v>
      </c>
      <c r="T68" s="36">
        <f>T67-T66</f>
        <v>-364.3125</v>
      </c>
      <c r="U68" s="37" t="s">
        <v>40</v>
      </c>
      <c r="V68" s="38">
        <f>SUM(V66:V67)</f>
        <v>30</v>
      </c>
      <c r="W68" s="39">
        <f>SUM(W66:W67)</f>
        <v>0</v>
      </c>
      <c r="X68" s="35">
        <f>X67-X66</f>
        <v>-364.64583333333576</v>
      </c>
      <c r="Y68" s="36">
        <f>Y67-Y66</f>
        <v>-364.54166666666424</v>
      </c>
      <c r="Z68" s="37" t="s">
        <v>40</v>
      </c>
      <c r="AA68" s="38">
        <f>SUM(AA66:AA67)</f>
        <v>30</v>
      </c>
      <c r="AB68" s="39">
        <f>SUM(AB66:AB67)</f>
        <v>46</v>
      </c>
      <c r="AC68" s="35">
        <f>AC67-AC66</f>
        <v>-364.39583333333576</v>
      </c>
      <c r="AD68" s="36">
        <f>AD67-AD66</f>
        <v>-364.33333333333576</v>
      </c>
      <c r="AE68" s="37" t="s">
        <v>40</v>
      </c>
      <c r="AF68" s="38">
        <f>SUM(AF66:AF67)</f>
        <v>0</v>
      </c>
      <c r="AG68" s="39">
        <f>SUM(AG66:AG67)</f>
        <v>43</v>
      </c>
      <c r="AH68" s="35">
        <f>AH67-AH66</f>
        <v>-364.08333333333576</v>
      </c>
      <c r="AI68" s="36">
        <f>AI67-AI66</f>
        <v>-364.0625</v>
      </c>
      <c r="AJ68" s="37" t="s">
        <v>40</v>
      </c>
      <c r="AK68" s="38">
        <f>SUM(AK66:AK67)</f>
        <v>0</v>
      </c>
      <c r="AL68" s="39">
        <f>SUM(AL66:AL67)</f>
        <v>3</v>
      </c>
      <c r="AM68" s="53" t="s">
        <v>41</v>
      </c>
      <c r="AN68" s="55" t="s">
        <v>90</v>
      </c>
    </row>
    <row r="69" spans="1:40">
      <c r="A69" s="21"/>
      <c r="B69" s="15"/>
      <c r="C69" s="22" t="s">
        <v>43</v>
      </c>
      <c r="D69" s="29">
        <f>$B70</f>
        <v>30121</v>
      </c>
      <c r="E69" s="30">
        <f>$B70</f>
        <v>30121</v>
      </c>
      <c r="F69" s="31"/>
      <c r="G69" s="30" t="s">
        <v>44</v>
      </c>
      <c r="H69" s="32" t="s">
        <v>45</v>
      </c>
      <c r="I69" s="29">
        <f>$B70</f>
        <v>30121</v>
      </c>
      <c r="J69" s="30">
        <f>$B70</f>
        <v>30121</v>
      </c>
      <c r="K69" s="30"/>
      <c r="L69" s="42" t="s">
        <v>44</v>
      </c>
      <c r="M69" s="43" t="s">
        <v>45</v>
      </c>
      <c r="N69" s="29">
        <f>$B70</f>
        <v>30121</v>
      </c>
      <c r="O69" s="30">
        <f>$B70</f>
        <v>30121</v>
      </c>
      <c r="P69" s="30"/>
      <c r="Q69" s="42" t="s">
        <v>44</v>
      </c>
      <c r="R69" s="43" t="s">
        <v>45</v>
      </c>
      <c r="S69" s="29">
        <f>$B70</f>
        <v>30121</v>
      </c>
      <c r="T69" s="30">
        <f>$B70</f>
        <v>30121</v>
      </c>
      <c r="U69" s="30"/>
      <c r="V69" s="42" t="s">
        <v>44</v>
      </c>
      <c r="W69" s="43" t="s">
        <v>45</v>
      </c>
      <c r="X69" s="29">
        <f>$B70</f>
        <v>30121</v>
      </c>
      <c r="Y69" s="30">
        <f>$B70</f>
        <v>30121</v>
      </c>
      <c r="Z69" s="30"/>
      <c r="AA69" s="42" t="s">
        <v>44</v>
      </c>
      <c r="AB69" s="43" t="s">
        <v>45</v>
      </c>
      <c r="AC69" s="29">
        <f>$B70</f>
        <v>30121</v>
      </c>
      <c r="AD69" s="30">
        <f>$B70</f>
        <v>30121</v>
      </c>
      <c r="AE69" s="30"/>
      <c r="AF69" s="42" t="s">
        <v>44</v>
      </c>
      <c r="AG69" s="43" t="s">
        <v>45</v>
      </c>
      <c r="AH69" s="29">
        <f>$B70</f>
        <v>30121</v>
      </c>
      <c r="AI69" s="30">
        <f>$B70</f>
        <v>30121</v>
      </c>
      <c r="AJ69" s="30"/>
      <c r="AK69" s="42" t="s">
        <v>44</v>
      </c>
      <c r="AL69" s="43" t="s">
        <v>45</v>
      </c>
      <c r="AM69" s="50"/>
      <c r="AN69" s="56"/>
    </row>
    <row r="70" spans="1:40">
      <c r="A70" s="20" t="s">
        <v>84</v>
      </c>
      <c r="B70" s="16">
        <f>B66+7</f>
        <v>30121</v>
      </c>
      <c r="C70" s="17" t="s">
        <v>30</v>
      </c>
      <c r="D70" s="33">
        <f>D66+7</f>
        <v>44946</v>
      </c>
      <c r="E70" s="24">
        <f>E66+7</f>
        <v>44946</v>
      </c>
      <c r="F70" s="18" t="s">
        <v>31</v>
      </c>
      <c r="G70" s="19"/>
      <c r="H70" s="34"/>
      <c r="I70" s="33">
        <f>I66+7</f>
        <v>44947</v>
      </c>
      <c r="J70" s="24">
        <f>J66+7</f>
        <v>44947</v>
      </c>
      <c r="K70" s="18" t="s">
        <v>31</v>
      </c>
      <c r="L70" s="19">
        <v>40</v>
      </c>
      <c r="M70" s="34"/>
      <c r="N70" s="33">
        <f>N66+7</f>
        <v>44949</v>
      </c>
      <c r="O70" s="24">
        <f>O66+7</f>
        <v>44949</v>
      </c>
      <c r="P70" s="18" t="s">
        <v>31</v>
      </c>
      <c r="Q70" s="19"/>
      <c r="R70" s="34">
        <v>47</v>
      </c>
      <c r="S70" s="33">
        <f>S66+7</f>
        <v>44949</v>
      </c>
      <c r="T70" s="33">
        <f>T66+7</f>
        <v>44949</v>
      </c>
      <c r="U70" s="18" t="s">
        <v>31</v>
      </c>
      <c r="V70" s="19"/>
      <c r="W70" s="34"/>
      <c r="X70" s="33">
        <f>X66+7</f>
        <v>44950</v>
      </c>
      <c r="Y70" s="24">
        <f>Y66+7</f>
        <v>44950</v>
      </c>
      <c r="Z70" s="18" t="s">
        <v>31</v>
      </c>
      <c r="AA70" s="19"/>
      <c r="AB70" s="34"/>
      <c r="AC70" s="33">
        <f>AC66+7</f>
        <v>44951</v>
      </c>
      <c r="AD70" s="24">
        <f>AD66+7</f>
        <v>44951</v>
      </c>
      <c r="AE70" s="18" t="s">
        <v>31</v>
      </c>
      <c r="AF70" s="19"/>
      <c r="AG70" s="34"/>
      <c r="AH70" s="33">
        <f>AH66+7</f>
        <v>44951</v>
      </c>
      <c r="AI70" s="33">
        <f>AI66+7</f>
        <v>44951</v>
      </c>
      <c r="AJ70" s="18" t="s">
        <v>31</v>
      </c>
      <c r="AK70" s="19"/>
      <c r="AL70" s="34">
        <v>44</v>
      </c>
      <c r="AM70" s="51" t="s">
        <v>53</v>
      </c>
      <c r="AN70" s="54" t="s">
        <v>91</v>
      </c>
    </row>
    <row r="71" spans="1:40">
      <c r="A71" s="3"/>
      <c r="B71" s="4"/>
      <c r="C71" s="2" t="s">
        <v>35</v>
      </c>
      <c r="D71" s="33">
        <v>44581.354166666664</v>
      </c>
      <c r="E71" s="33">
        <v>44581.40625</v>
      </c>
      <c r="F71" s="18" t="s">
        <v>36</v>
      </c>
      <c r="G71" s="19">
        <v>40</v>
      </c>
      <c r="H71" s="34"/>
      <c r="I71" s="33">
        <v>44582.458333333336</v>
      </c>
      <c r="J71" s="33">
        <v>44582.625</v>
      </c>
      <c r="K71" s="18" t="s">
        <v>36</v>
      </c>
      <c r="L71" s="19"/>
      <c r="M71" s="34">
        <v>47</v>
      </c>
      <c r="N71" s="33">
        <v>44584.416666666664</v>
      </c>
      <c r="O71" s="33">
        <v>44584.5</v>
      </c>
      <c r="P71" s="18" t="s">
        <v>36</v>
      </c>
      <c r="Q71" s="19"/>
      <c r="R71" s="34"/>
      <c r="S71" s="33"/>
      <c r="T71" s="24"/>
      <c r="U71" s="18" t="s">
        <v>36</v>
      </c>
      <c r="V71" s="19"/>
      <c r="W71" s="34"/>
      <c r="X71" s="33">
        <v>44585.041666666664</v>
      </c>
      <c r="Y71" s="33">
        <v>44585.145833333336</v>
      </c>
      <c r="Z71" s="18" t="s">
        <v>36</v>
      </c>
      <c r="AA71" s="19"/>
      <c r="AB71" s="34">
        <v>44</v>
      </c>
      <c r="AC71" s="33">
        <v>44586.416666666664</v>
      </c>
      <c r="AD71" s="33">
        <v>44586.5</v>
      </c>
      <c r="AE71" s="18" t="s">
        <v>36</v>
      </c>
      <c r="AF71" s="19"/>
      <c r="AG71" s="34"/>
      <c r="AH71" s="33"/>
      <c r="AI71" s="24"/>
      <c r="AJ71" s="18" t="s">
        <v>36</v>
      </c>
      <c r="AK71" s="19"/>
      <c r="AL71" s="34"/>
      <c r="AM71" s="52" t="s">
        <v>37</v>
      </c>
      <c r="AN71" s="54" t="s">
        <v>92</v>
      </c>
    </row>
    <row r="72" spans="1:40" ht="15" thickBot="1">
      <c r="A72" s="5"/>
      <c r="B72" s="6"/>
      <c r="C72" s="7" t="s">
        <v>39</v>
      </c>
      <c r="D72" s="35">
        <f>D71-D70</f>
        <v>-364.64583333333576</v>
      </c>
      <c r="E72" s="36">
        <f>E71-E70</f>
        <v>-364.59375</v>
      </c>
      <c r="F72" s="37" t="s">
        <v>40</v>
      </c>
      <c r="G72" s="38">
        <f>SUM(G70:G71)</f>
        <v>40</v>
      </c>
      <c r="H72" s="39">
        <f>SUM(H70:H71)</f>
        <v>0</v>
      </c>
      <c r="I72" s="35">
        <f>I71-I70</f>
        <v>-364.54166666666424</v>
      </c>
      <c r="J72" s="36">
        <f>J71-J70</f>
        <v>-364.375</v>
      </c>
      <c r="K72" s="37" t="s">
        <v>40</v>
      </c>
      <c r="L72" s="38">
        <f>SUM(L70:L71)</f>
        <v>40</v>
      </c>
      <c r="M72" s="39">
        <f>SUM(M70:M71)</f>
        <v>47</v>
      </c>
      <c r="N72" s="35">
        <f>N71-N70</f>
        <v>-364.58333333333576</v>
      </c>
      <c r="O72" s="36">
        <f>O71-O70</f>
        <v>-364.5</v>
      </c>
      <c r="P72" s="37" t="s">
        <v>40</v>
      </c>
      <c r="Q72" s="38">
        <f>SUM(Q70:Q71)</f>
        <v>0</v>
      </c>
      <c r="R72" s="39">
        <f>SUM(R70:R71)</f>
        <v>47</v>
      </c>
      <c r="S72" s="35">
        <f>S71-S70</f>
        <v>-44949</v>
      </c>
      <c r="T72" s="36">
        <f>T71-T70</f>
        <v>-44949</v>
      </c>
      <c r="U72" s="37" t="s">
        <v>40</v>
      </c>
      <c r="V72" s="38">
        <f>SUM(V70:V71)</f>
        <v>0</v>
      </c>
      <c r="W72" s="39">
        <f>SUM(W70:W71)</f>
        <v>0</v>
      </c>
      <c r="X72" s="35">
        <f>X71-X70</f>
        <v>-364.95833333333576</v>
      </c>
      <c r="Y72" s="36">
        <f>Y71-Y70</f>
        <v>-364.85416666666424</v>
      </c>
      <c r="Z72" s="37" t="s">
        <v>40</v>
      </c>
      <c r="AA72" s="38">
        <f>SUM(AA70:AA71)</f>
        <v>0</v>
      </c>
      <c r="AB72" s="39">
        <f>SUM(AB70:AB71)</f>
        <v>44</v>
      </c>
      <c r="AC72" s="35">
        <f>AC71-AC70</f>
        <v>-364.58333333333576</v>
      </c>
      <c r="AD72" s="36">
        <f>AD71-AD70</f>
        <v>-364.5</v>
      </c>
      <c r="AE72" s="37" t="s">
        <v>40</v>
      </c>
      <c r="AF72" s="38">
        <f>SUM(AF70:AF71)</f>
        <v>0</v>
      </c>
      <c r="AG72" s="39">
        <f>SUM(AG70:AG71)</f>
        <v>0</v>
      </c>
      <c r="AH72" s="35">
        <f>AH71-AH70</f>
        <v>-44951</v>
      </c>
      <c r="AI72" s="36">
        <f>AI71-AI70</f>
        <v>-44951</v>
      </c>
      <c r="AJ72" s="37" t="s">
        <v>40</v>
      </c>
      <c r="AK72" s="38">
        <f>SUM(AK70:AK71)</f>
        <v>0</v>
      </c>
      <c r="AL72" s="39">
        <f>SUM(AL70:AL71)</f>
        <v>44</v>
      </c>
      <c r="AM72" s="53" t="s">
        <v>41</v>
      </c>
      <c r="AN72" s="55" t="s">
        <v>48</v>
      </c>
    </row>
    <row r="73" spans="1:40">
      <c r="A73" s="21"/>
      <c r="B73" s="15"/>
      <c r="C73" s="22" t="s">
        <v>43</v>
      </c>
      <c r="D73" s="29">
        <f>$B74</f>
        <v>30128</v>
      </c>
      <c r="E73" s="30">
        <f>$B74</f>
        <v>30128</v>
      </c>
      <c r="F73" s="31"/>
      <c r="G73" s="30" t="s">
        <v>44</v>
      </c>
      <c r="H73" s="32" t="s">
        <v>45</v>
      </c>
      <c r="I73" s="29">
        <f>$B74</f>
        <v>30128</v>
      </c>
      <c r="J73" s="30">
        <f>$B74</f>
        <v>30128</v>
      </c>
      <c r="K73" s="30"/>
      <c r="L73" s="42" t="s">
        <v>44</v>
      </c>
      <c r="M73" s="43" t="s">
        <v>45</v>
      </c>
      <c r="N73" s="29">
        <f>$B74</f>
        <v>30128</v>
      </c>
      <c r="O73" s="30">
        <f>$B74</f>
        <v>30128</v>
      </c>
      <c r="P73" s="30"/>
      <c r="Q73" s="42" t="s">
        <v>44</v>
      </c>
      <c r="R73" s="43" t="s">
        <v>45</v>
      </c>
      <c r="S73" s="29">
        <f>$B74</f>
        <v>30128</v>
      </c>
      <c r="T73" s="30">
        <f>$B74</f>
        <v>30128</v>
      </c>
      <c r="U73" s="30"/>
      <c r="V73" s="42" t="s">
        <v>44</v>
      </c>
      <c r="W73" s="43" t="s">
        <v>45</v>
      </c>
      <c r="X73" s="29">
        <f>$B74</f>
        <v>30128</v>
      </c>
      <c r="Y73" s="30">
        <f>$B74</f>
        <v>30128</v>
      </c>
      <c r="Z73" s="30"/>
      <c r="AA73" s="42" t="s">
        <v>44</v>
      </c>
      <c r="AB73" s="43" t="s">
        <v>45</v>
      </c>
      <c r="AC73" s="29">
        <f>$B74</f>
        <v>30128</v>
      </c>
      <c r="AD73" s="30">
        <f>$B74</f>
        <v>30128</v>
      </c>
      <c r="AE73" s="30"/>
      <c r="AF73" s="42" t="s">
        <v>44</v>
      </c>
      <c r="AG73" s="43" t="s">
        <v>45</v>
      </c>
      <c r="AH73" s="29">
        <f>$B74</f>
        <v>30128</v>
      </c>
      <c r="AI73" s="30">
        <f>$B74</f>
        <v>30128</v>
      </c>
      <c r="AJ73" s="30"/>
      <c r="AK73" s="42" t="s">
        <v>44</v>
      </c>
      <c r="AL73" s="43" t="s">
        <v>45</v>
      </c>
      <c r="AM73" s="50"/>
      <c r="AN73" s="56"/>
    </row>
    <row r="74" spans="1:40">
      <c r="A74" s="20" t="s">
        <v>84</v>
      </c>
      <c r="B74" s="16">
        <f>B70+7</f>
        <v>30128</v>
      </c>
      <c r="C74" s="17" t="s">
        <v>30</v>
      </c>
      <c r="D74" s="33">
        <f>D70+7</f>
        <v>44953</v>
      </c>
      <c r="E74" s="24">
        <f>E70+7</f>
        <v>44953</v>
      </c>
      <c r="F74" s="18" t="s">
        <v>31</v>
      </c>
      <c r="G74" s="19"/>
      <c r="H74" s="34"/>
      <c r="I74" s="33">
        <f>I70+7</f>
        <v>44954</v>
      </c>
      <c r="J74" s="24">
        <f>J70+7</f>
        <v>44954</v>
      </c>
      <c r="K74" s="18" t="s">
        <v>31</v>
      </c>
      <c r="L74" s="19">
        <v>30</v>
      </c>
      <c r="M74" s="34"/>
      <c r="N74" s="33">
        <f>N70+7</f>
        <v>44956</v>
      </c>
      <c r="O74" s="24">
        <f>O70+7</f>
        <v>44956</v>
      </c>
      <c r="P74" s="18" t="s">
        <v>31</v>
      </c>
      <c r="Q74" s="19"/>
      <c r="R74" s="34"/>
      <c r="S74" s="33">
        <f>S70+7</f>
        <v>44956</v>
      </c>
      <c r="T74" s="33">
        <f>T70+7</f>
        <v>44956</v>
      </c>
      <c r="U74" s="18" t="s">
        <v>31</v>
      </c>
      <c r="V74" s="19"/>
      <c r="W74" s="34">
        <v>34</v>
      </c>
      <c r="X74" s="33">
        <f>X70+7</f>
        <v>44957</v>
      </c>
      <c r="Y74" s="24">
        <f>Y70+7</f>
        <v>44957</v>
      </c>
      <c r="Z74" s="18" t="s">
        <v>31</v>
      </c>
      <c r="AA74" s="19">
        <v>30</v>
      </c>
      <c r="AB74" s="34"/>
      <c r="AC74" s="33">
        <f>AC70+7</f>
        <v>44958</v>
      </c>
      <c r="AD74" s="24">
        <f>AD70+7</f>
        <v>44958</v>
      </c>
      <c r="AE74" s="18" t="s">
        <v>31</v>
      </c>
      <c r="AF74" s="19"/>
      <c r="AG74" s="34">
        <v>4</v>
      </c>
      <c r="AH74" s="33">
        <f>AH70+7</f>
        <v>44958</v>
      </c>
      <c r="AI74" s="33">
        <f>AI70+7</f>
        <v>44958</v>
      </c>
      <c r="AJ74" s="18" t="s">
        <v>31</v>
      </c>
      <c r="AK74" s="19"/>
      <c r="AL74" s="34">
        <v>56</v>
      </c>
      <c r="AM74" s="51" t="s">
        <v>53</v>
      </c>
      <c r="AN74" s="54" t="s">
        <v>93</v>
      </c>
    </row>
    <row r="75" spans="1:40">
      <c r="A75" s="3"/>
      <c r="B75" s="4"/>
      <c r="C75" s="2" t="s">
        <v>35</v>
      </c>
      <c r="D75" s="33">
        <v>44589.0625</v>
      </c>
      <c r="E75" s="33">
        <v>44589.104166666664</v>
      </c>
      <c r="F75" s="18" t="s">
        <v>36</v>
      </c>
      <c r="G75" s="19">
        <v>30</v>
      </c>
      <c r="H75" s="34"/>
      <c r="I75" s="33">
        <v>44590.354166666664</v>
      </c>
      <c r="J75" s="33">
        <v>44590.458333333336</v>
      </c>
      <c r="K75" s="18" t="s">
        <v>36</v>
      </c>
      <c r="L75" s="19"/>
      <c r="M75" s="34">
        <v>34</v>
      </c>
      <c r="N75" s="33">
        <v>44592.541666666664</v>
      </c>
      <c r="O75" s="33">
        <v>44592.583333333336</v>
      </c>
      <c r="P75" s="18" t="s">
        <v>36</v>
      </c>
      <c r="Q75" s="19">
        <v>30</v>
      </c>
      <c r="R75" s="34"/>
      <c r="S75" s="33">
        <v>44592.416666666664</v>
      </c>
      <c r="T75" s="33">
        <v>44592.458333333336</v>
      </c>
      <c r="U75" s="18" t="s">
        <v>36</v>
      </c>
      <c r="V75" s="19"/>
      <c r="W75" s="34"/>
      <c r="X75" s="33">
        <v>44593.25</v>
      </c>
      <c r="Y75" s="33">
        <v>44593.416666666664</v>
      </c>
      <c r="Z75" s="18" t="s">
        <v>36</v>
      </c>
      <c r="AA75" s="19"/>
      <c r="AB75" s="34">
        <v>60</v>
      </c>
      <c r="AC75" s="33">
        <v>44595</v>
      </c>
      <c r="AD75" s="33">
        <v>44595</v>
      </c>
      <c r="AE75" s="18" t="s">
        <v>36</v>
      </c>
      <c r="AF75" s="19"/>
      <c r="AG75" s="34"/>
      <c r="AH75" s="33">
        <v>44594.416666666664</v>
      </c>
      <c r="AI75" s="33">
        <v>44594.5</v>
      </c>
      <c r="AJ75" s="18" t="s">
        <v>36</v>
      </c>
      <c r="AK75" s="19"/>
      <c r="AL75" s="34"/>
      <c r="AM75" s="52" t="s">
        <v>37</v>
      </c>
      <c r="AN75" s="54" t="s">
        <v>94</v>
      </c>
    </row>
    <row r="76" spans="1:40" ht="15" thickBot="1">
      <c r="A76" s="5"/>
      <c r="B76" s="6"/>
      <c r="C76" s="7" t="s">
        <v>39</v>
      </c>
      <c r="D76" s="35">
        <f>D75-D74</f>
        <v>-363.9375</v>
      </c>
      <c r="E76" s="36">
        <f>E75-E74</f>
        <v>-363.89583333333576</v>
      </c>
      <c r="F76" s="37" t="s">
        <v>40</v>
      </c>
      <c r="G76" s="38">
        <f>SUM(G74:G75)</f>
        <v>30</v>
      </c>
      <c r="H76" s="39">
        <f>SUM(H74:H75)</f>
        <v>0</v>
      </c>
      <c r="I76" s="35">
        <f>I75-I74</f>
        <v>-363.64583333333576</v>
      </c>
      <c r="J76" s="36">
        <f>J75-J74</f>
        <v>-363.54166666666424</v>
      </c>
      <c r="K76" s="37" t="s">
        <v>40</v>
      </c>
      <c r="L76" s="38">
        <f>SUM(L74:L75)</f>
        <v>30</v>
      </c>
      <c r="M76" s="39">
        <f>SUM(M74:M75)</f>
        <v>34</v>
      </c>
      <c r="N76" s="35">
        <f>N75-N74</f>
        <v>-363.45833333333576</v>
      </c>
      <c r="O76" s="36">
        <f>O75-O74</f>
        <v>-363.41666666666424</v>
      </c>
      <c r="P76" s="37" t="s">
        <v>40</v>
      </c>
      <c r="Q76" s="38">
        <f>SUM(Q74:Q75)</f>
        <v>30</v>
      </c>
      <c r="R76" s="39">
        <f>SUM(R74:R75)</f>
        <v>0</v>
      </c>
      <c r="S76" s="35">
        <f>S75-S74</f>
        <v>-363.58333333333576</v>
      </c>
      <c r="T76" s="36">
        <f>T75-T74</f>
        <v>-363.54166666666424</v>
      </c>
      <c r="U76" s="37" t="s">
        <v>40</v>
      </c>
      <c r="V76" s="38">
        <f>SUM(V74:V75)</f>
        <v>0</v>
      </c>
      <c r="W76" s="39">
        <f>SUM(W74:W75)</f>
        <v>34</v>
      </c>
      <c r="X76" s="35">
        <f>X75-X74</f>
        <v>-363.75</v>
      </c>
      <c r="Y76" s="36">
        <f>Y75-Y74</f>
        <v>-363.58333333333576</v>
      </c>
      <c r="Z76" s="37" t="s">
        <v>40</v>
      </c>
      <c r="AA76" s="38">
        <f>SUM(AA74:AA75)</f>
        <v>30</v>
      </c>
      <c r="AB76" s="39">
        <f>SUM(AB74:AB75)</f>
        <v>60</v>
      </c>
      <c r="AC76" s="35">
        <f>AC75-AC74</f>
        <v>-363</v>
      </c>
      <c r="AD76" s="36">
        <f>AD75-AD74</f>
        <v>-363</v>
      </c>
      <c r="AE76" s="37" t="s">
        <v>40</v>
      </c>
      <c r="AF76" s="38">
        <f>SUM(AF74:AF75)</f>
        <v>0</v>
      </c>
      <c r="AG76" s="39">
        <f>SUM(AG74:AG75)</f>
        <v>4</v>
      </c>
      <c r="AH76" s="35">
        <f>AH75-AH74</f>
        <v>-363.58333333333576</v>
      </c>
      <c r="AI76" s="36">
        <f>AI75-AI74</f>
        <v>-363.5</v>
      </c>
      <c r="AJ76" s="37" t="s">
        <v>40</v>
      </c>
      <c r="AK76" s="38">
        <f>SUM(AK74:AK75)</f>
        <v>0</v>
      </c>
      <c r="AL76" s="39">
        <f>SUM(AL74:AL75)</f>
        <v>56</v>
      </c>
      <c r="AM76" s="53" t="s">
        <v>41</v>
      </c>
      <c r="AN76" s="55" t="s">
        <v>95</v>
      </c>
    </row>
    <row r="77" spans="1:40">
      <c r="A77" s="21"/>
      <c r="B77" s="15"/>
      <c r="C77" s="22" t="s">
        <v>43</v>
      </c>
      <c r="D77" s="29">
        <f>$B78</f>
        <v>30204</v>
      </c>
      <c r="E77" s="30">
        <f>$B78</f>
        <v>30204</v>
      </c>
      <c r="F77" s="31"/>
      <c r="G77" s="30" t="s">
        <v>44</v>
      </c>
      <c r="H77" s="32" t="s">
        <v>45</v>
      </c>
      <c r="I77" s="29">
        <f>$B78</f>
        <v>30204</v>
      </c>
      <c r="J77" s="30">
        <f>$B78</f>
        <v>30204</v>
      </c>
      <c r="K77" s="30"/>
      <c r="L77" s="42" t="s">
        <v>44</v>
      </c>
      <c r="M77" s="43" t="s">
        <v>45</v>
      </c>
      <c r="N77" s="29">
        <f>$B78</f>
        <v>30204</v>
      </c>
      <c r="O77" s="30">
        <f>$B78</f>
        <v>30204</v>
      </c>
      <c r="P77" s="30"/>
      <c r="Q77" s="42" t="s">
        <v>44</v>
      </c>
      <c r="R77" s="43" t="s">
        <v>45</v>
      </c>
      <c r="S77" s="29">
        <f>$B78</f>
        <v>30204</v>
      </c>
      <c r="T77" s="30">
        <f>$B78</f>
        <v>30204</v>
      </c>
      <c r="U77" s="30"/>
      <c r="V77" s="42" t="s">
        <v>44</v>
      </c>
      <c r="W77" s="43" t="s">
        <v>45</v>
      </c>
      <c r="X77" s="29">
        <f>$B78</f>
        <v>30204</v>
      </c>
      <c r="Y77" s="30">
        <f>$B78</f>
        <v>30204</v>
      </c>
      <c r="Z77" s="30"/>
      <c r="AA77" s="42" t="s">
        <v>44</v>
      </c>
      <c r="AB77" s="43" t="s">
        <v>45</v>
      </c>
      <c r="AC77" s="29">
        <f>$B78</f>
        <v>30204</v>
      </c>
      <c r="AD77" s="30">
        <f>$B78</f>
        <v>30204</v>
      </c>
      <c r="AE77" s="30"/>
      <c r="AF77" s="42" t="s">
        <v>44</v>
      </c>
      <c r="AG77" s="43" t="s">
        <v>45</v>
      </c>
      <c r="AH77" s="29">
        <f>$B78</f>
        <v>30204</v>
      </c>
      <c r="AI77" s="30">
        <f>$B78</f>
        <v>30204</v>
      </c>
      <c r="AJ77" s="30"/>
      <c r="AK77" s="42" t="s">
        <v>44</v>
      </c>
      <c r="AL77" s="43" t="s">
        <v>45</v>
      </c>
      <c r="AM77" s="50"/>
      <c r="AN77" s="56"/>
    </row>
    <row r="78" spans="1:40">
      <c r="A78" s="20" t="s">
        <v>84</v>
      </c>
      <c r="B78" s="16">
        <v>30204</v>
      </c>
      <c r="C78" s="17" t="s">
        <v>30</v>
      </c>
      <c r="D78" s="33">
        <f>D74+7</f>
        <v>44960</v>
      </c>
      <c r="E78" s="24">
        <f>E74+7</f>
        <v>44960</v>
      </c>
      <c r="F78" s="18" t="s">
        <v>31</v>
      </c>
      <c r="G78" s="19"/>
      <c r="H78" s="34"/>
      <c r="I78" s="33">
        <f>I74+7</f>
        <v>44961</v>
      </c>
      <c r="J78" s="24">
        <f>J74+7</f>
        <v>44961</v>
      </c>
      <c r="K78" s="18" t="s">
        <v>31</v>
      </c>
      <c r="L78" s="19">
        <v>30</v>
      </c>
      <c r="M78" s="34"/>
      <c r="N78" s="33">
        <f>N74+7</f>
        <v>44963</v>
      </c>
      <c r="O78" s="24">
        <f>O74+7</f>
        <v>44963</v>
      </c>
      <c r="P78" s="18" t="s">
        <v>31</v>
      </c>
      <c r="Q78" s="19"/>
      <c r="R78" s="34"/>
      <c r="S78" s="33">
        <f>S74+7</f>
        <v>44963</v>
      </c>
      <c r="T78" s="33">
        <f>T74+7</f>
        <v>44963</v>
      </c>
      <c r="U78" s="18" t="s">
        <v>31</v>
      </c>
      <c r="V78" s="19"/>
      <c r="W78" s="34">
        <v>35</v>
      </c>
      <c r="X78" s="33">
        <f>X74+7</f>
        <v>44964</v>
      </c>
      <c r="Y78" s="24">
        <f>Y74+7</f>
        <v>44964</v>
      </c>
      <c r="Z78" s="18" t="s">
        <v>31</v>
      </c>
      <c r="AA78" s="19">
        <v>30</v>
      </c>
      <c r="AB78" s="34"/>
      <c r="AC78" s="33">
        <f>AC74+7</f>
        <v>44965</v>
      </c>
      <c r="AD78" s="24">
        <f>AD74+7</f>
        <v>44965</v>
      </c>
      <c r="AE78" s="18" t="s">
        <v>31</v>
      </c>
      <c r="AF78" s="19"/>
      <c r="AG78" s="34">
        <v>6</v>
      </c>
      <c r="AH78" s="33">
        <f>AH74+7</f>
        <v>44965</v>
      </c>
      <c r="AI78" s="33">
        <f>AI74+7</f>
        <v>44965</v>
      </c>
      <c r="AJ78" s="18" t="s">
        <v>31</v>
      </c>
      <c r="AK78" s="19"/>
      <c r="AL78" s="34">
        <v>37</v>
      </c>
      <c r="AM78" s="51" t="s">
        <v>53</v>
      </c>
      <c r="AN78" s="54" t="s">
        <v>96</v>
      </c>
    </row>
    <row r="79" spans="1:40">
      <c r="A79" s="3"/>
      <c r="B79" s="4"/>
      <c r="C79" s="2" t="s">
        <v>35</v>
      </c>
      <c r="D79" s="33">
        <v>44595.979166666664</v>
      </c>
      <c r="E79" s="33">
        <v>44596.083333333336</v>
      </c>
      <c r="F79" s="18" t="s">
        <v>36</v>
      </c>
      <c r="G79" s="19">
        <v>30</v>
      </c>
      <c r="H79" s="34"/>
      <c r="I79" s="33">
        <v>44597.625</v>
      </c>
      <c r="J79" s="33">
        <v>44597.6875</v>
      </c>
      <c r="K79" s="18" t="s">
        <v>36</v>
      </c>
      <c r="L79" s="19"/>
      <c r="M79" s="34">
        <v>35</v>
      </c>
      <c r="N79" s="33">
        <v>44598.791666666664</v>
      </c>
      <c r="O79" s="33">
        <v>44598.833333333336</v>
      </c>
      <c r="P79" s="18" t="s">
        <v>36</v>
      </c>
      <c r="Q79" s="19">
        <v>30</v>
      </c>
      <c r="R79" s="34"/>
      <c r="S79" s="33">
        <v>44598.666666666664</v>
      </c>
      <c r="T79" s="33">
        <v>44598.708333333336</v>
      </c>
      <c r="U79" s="18" t="s">
        <v>36</v>
      </c>
      <c r="V79" s="19"/>
      <c r="W79" s="34"/>
      <c r="X79" s="33">
        <v>44599.5625</v>
      </c>
      <c r="Y79" s="33">
        <v>44599.6875</v>
      </c>
      <c r="Z79" s="18" t="s">
        <v>36</v>
      </c>
      <c r="AA79" s="19"/>
      <c r="AB79" s="34">
        <v>43</v>
      </c>
      <c r="AC79" s="33">
        <v>44600.729166666664</v>
      </c>
      <c r="AD79" s="33">
        <v>44600.75</v>
      </c>
      <c r="AE79" s="18" t="s">
        <v>36</v>
      </c>
      <c r="AF79" s="19"/>
      <c r="AG79" s="34"/>
      <c r="AH79" s="33">
        <v>44600.354166666664</v>
      </c>
      <c r="AI79" s="33">
        <v>44600.416666666664</v>
      </c>
      <c r="AJ79" s="18" t="s">
        <v>36</v>
      </c>
      <c r="AK79" s="19"/>
      <c r="AL79" s="34"/>
      <c r="AM79" s="52" t="s">
        <v>37</v>
      </c>
      <c r="AN79" s="54" t="s">
        <v>97</v>
      </c>
    </row>
    <row r="80" spans="1:40" ht="15" thickBot="1">
      <c r="A80" s="5"/>
      <c r="B80" s="6"/>
      <c r="C80" s="7" t="s">
        <v>39</v>
      </c>
      <c r="D80" s="35">
        <f>D79-D78</f>
        <v>-364.02083333333576</v>
      </c>
      <c r="E80" s="36">
        <f>E79-E78</f>
        <v>-363.91666666666424</v>
      </c>
      <c r="F80" s="37" t="s">
        <v>40</v>
      </c>
      <c r="G80" s="38">
        <f>SUM(G78:G79)</f>
        <v>30</v>
      </c>
      <c r="H80" s="39">
        <f>SUM(H78:H79)</f>
        <v>0</v>
      </c>
      <c r="I80" s="35">
        <f>I79-I78</f>
        <v>-363.375</v>
      </c>
      <c r="J80" s="36">
        <f>J79-J78</f>
        <v>-363.3125</v>
      </c>
      <c r="K80" s="37" t="s">
        <v>40</v>
      </c>
      <c r="L80" s="38">
        <f>SUM(L78:L79)</f>
        <v>30</v>
      </c>
      <c r="M80" s="39">
        <f>SUM(M78:M79)</f>
        <v>35</v>
      </c>
      <c r="N80" s="35">
        <f>N79-N78</f>
        <v>-364.20833333333576</v>
      </c>
      <c r="O80" s="36">
        <f>O79-O78</f>
        <v>-364.16666666666424</v>
      </c>
      <c r="P80" s="37" t="s">
        <v>40</v>
      </c>
      <c r="Q80" s="38">
        <f>SUM(Q78:Q79)</f>
        <v>30</v>
      </c>
      <c r="R80" s="39">
        <f>SUM(R78:R79)</f>
        <v>0</v>
      </c>
      <c r="S80" s="35">
        <f>S79-S78</f>
        <v>-364.33333333333576</v>
      </c>
      <c r="T80" s="36">
        <f>T79-T78</f>
        <v>-364.29166666666424</v>
      </c>
      <c r="U80" s="37" t="s">
        <v>40</v>
      </c>
      <c r="V80" s="38">
        <f>SUM(V78:V79)</f>
        <v>0</v>
      </c>
      <c r="W80" s="39">
        <f>SUM(W78:W79)</f>
        <v>35</v>
      </c>
      <c r="X80" s="35">
        <f>X79-X78</f>
        <v>-364.4375</v>
      </c>
      <c r="Y80" s="36">
        <f>Y79-Y78</f>
        <v>-364.3125</v>
      </c>
      <c r="Z80" s="37" t="s">
        <v>40</v>
      </c>
      <c r="AA80" s="38">
        <f>SUM(AA78:AA79)</f>
        <v>30</v>
      </c>
      <c r="AB80" s="39">
        <f>SUM(AB78:AB79)</f>
        <v>43</v>
      </c>
      <c r="AC80" s="35">
        <f>AC79-AC78</f>
        <v>-364.27083333333576</v>
      </c>
      <c r="AD80" s="36">
        <f>AD79-AD78</f>
        <v>-364.25</v>
      </c>
      <c r="AE80" s="37" t="s">
        <v>40</v>
      </c>
      <c r="AF80" s="38">
        <f>SUM(AF78:AF79)</f>
        <v>0</v>
      </c>
      <c r="AG80" s="39">
        <f>SUM(AG78:AG79)</f>
        <v>6</v>
      </c>
      <c r="AH80" s="35">
        <f>AH79-AH78</f>
        <v>-364.64583333333576</v>
      </c>
      <c r="AI80" s="36">
        <f>AI79-AI78</f>
        <v>-364.58333333333576</v>
      </c>
      <c r="AJ80" s="37" t="s">
        <v>40</v>
      </c>
      <c r="AK80" s="38">
        <f>SUM(AK78:AK79)</f>
        <v>0</v>
      </c>
      <c r="AL80" s="39">
        <f>SUM(AL78:AL79)</f>
        <v>37</v>
      </c>
      <c r="AM80" s="53" t="s">
        <v>41</v>
      </c>
      <c r="AN80" s="55" t="s">
        <v>98</v>
      </c>
    </row>
    <row r="81" spans="1:40">
      <c r="A81" s="21"/>
      <c r="B81" s="15"/>
      <c r="C81" s="22" t="s">
        <v>43</v>
      </c>
      <c r="D81" s="29">
        <f>$B82</f>
        <v>30211</v>
      </c>
      <c r="E81" s="30">
        <f>$B82</f>
        <v>30211</v>
      </c>
      <c r="F81" s="31"/>
      <c r="G81" s="30" t="s">
        <v>44</v>
      </c>
      <c r="H81" s="32" t="s">
        <v>45</v>
      </c>
      <c r="I81" s="29">
        <f>$B82</f>
        <v>30211</v>
      </c>
      <c r="J81" s="30">
        <f>$B82</f>
        <v>30211</v>
      </c>
      <c r="K81" s="30"/>
      <c r="L81" s="42" t="s">
        <v>44</v>
      </c>
      <c r="M81" s="43" t="s">
        <v>45</v>
      </c>
      <c r="N81" s="29">
        <f>$B82</f>
        <v>30211</v>
      </c>
      <c r="O81" s="30">
        <f>$B82</f>
        <v>30211</v>
      </c>
      <c r="P81" s="30"/>
      <c r="Q81" s="42" t="s">
        <v>44</v>
      </c>
      <c r="R81" s="43" t="s">
        <v>45</v>
      </c>
      <c r="S81" s="29">
        <f>$B82</f>
        <v>30211</v>
      </c>
      <c r="T81" s="30">
        <f>$B82</f>
        <v>30211</v>
      </c>
      <c r="U81" s="30"/>
      <c r="V81" s="42" t="s">
        <v>44</v>
      </c>
      <c r="W81" s="43" t="s">
        <v>45</v>
      </c>
      <c r="X81" s="29">
        <f>$B82</f>
        <v>30211</v>
      </c>
      <c r="Y81" s="30">
        <f>$B82</f>
        <v>30211</v>
      </c>
      <c r="Z81" s="30"/>
      <c r="AA81" s="42" t="s">
        <v>44</v>
      </c>
      <c r="AB81" s="43" t="s">
        <v>45</v>
      </c>
      <c r="AC81" s="29">
        <f>$B82</f>
        <v>30211</v>
      </c>
      <c r="AD81" s="30">
        <f>$B82</f>
        <v>30211</v>
      </c>
      <c r="AE81" s="30"/>
      <c r="AF81" s="42" t="s">
        <v>44</v>
      </c>
      <c r="AG81" s="43" t="s">
        <v>45</v>
      </c>
      <c r="AH81" s="29">
        <f>$B82</f>
        <v>30211</v>
      </c>
      <c r="AI81" s="30">
        <f>$B82</f>
        <v>30211</v>
      </c>
      <c r="AJ81" s="30"/>
      <c r="AK81" s="42" t="s">
        <v>44</v>
      </c>
      <c r="AL81" s="43" t="s">
        <v>45</v>
      </c>
      <c r="AM81" s="50"/>
      <c r="AN81" s="56"/>
    </row>
    <row r="82" spans="1:40">
      <c r="A82" s="20" t="s">
        <v>84</v>
      </c>
      <c r="B82" s="16">
        <f>B78+7</f>
        <v>30211</v>
      </c>
      <c r="C82" s="17" t="s">
        <v>30</v>
      </c>
      <c r="D82" s="33">
        <f>D78+7</f>
        <v>44967</v>
      </c>
      <c r="E82" s="24">
        <f>E78+7</f>
        <v>44967</v>
      </c>
      <c r="F82" s="18" t="s">
        <v>31</v>
      </c>
      <c r="G82" s="19"/>
      <c r="H82" s="34"/>
      <c r="I82" s="33">
        <f>I78+7</f>
        <v>44968</v>
      </c>
      <c r="J82" s="24">
        <f>J78+7</f>
        <v>44968</v>
      </c>
      <c r="K82" s="18" t="s">
        <v>31</v>
      </c>
      <c r="L82" s="19">
        <v>30</v>
      </c>
      <c r="M82" s="34"/>
      <c r="N82" s="33">
        <f>N78+7</f>
        <v>44970</v>
      </c>
      <c r="O82" s="24">
        <f>O78+7</f>
        <v>44970</v>
      </c>
      <c r="P82" s="18" t="s">
        <v>31</v>
      </c>
      <c r="Q82" s="19"/>
      <c r="R82" s="34"/>
      <c r="S82" s="33">
        <f>S78+7</f>
        <v>44970</v>
      </c>
      <c r="T82" s="33">
        <f>T78+7</f>
        <v>44970</v>
      </c>
      <c r="U82" s="18" t="s">
        <v>31</v>
      </c>
      <c r="V82" s="19"/>
      <c r="W82" s="34">
        <v>39</v>
      </c>
      <c r="X82" s="33">
        <f>X78+7</f>
        <v>44971</v>
      </c>
      <c r="Y82" s="24">
        <f>Y78+7</f>
        <v>44971</v>
      </c>
      <c r="Z82" s="18" t="s">
        <v>31</v>
      </c>
      <c r="AA82" s="19">
        <v>30</v>
      </c>
      <c r="AB82" s="34"/>
      <c r="AC82" s="33">
        <f>AC78+7</f>
        <v>44972</v>
      </c>
      <c r="AD82" s="24">
        <f>AD78+7</f>
        <v>44972</v>
      </c>
      <c r="AE82" s="18" t="s">
        <v>31</v>
      </c>
      <c r="AF82" s="19"/>
      <c r="AG82" s="34"/>
      <c r="AH82" s="33">
        <f>AH78+7</f>
        <v>44972</v>
      </c>
      <c r="AI82" s="33">
        <f>AI78+7</f>
        <v>44972</v>
      </c>
      <c r="AJ82" s="18" t="s">
        <v>31</v>
      </c>
      <c r="AK82" s="19"/>
      <c r="AL82" s="34">
        <v>56</v>
      </c>
      <c r="AM82" s="51" t="s">
        <v>53</v>
      </c>
      <c r="AN82" s="61" t="s">
        <v>99</v>
      </c>
    </row>
    <row r="83" spans="1:40">
      <c r="A83" s="3"/>
      <c r="B83" s="4"/>
      <c r="C83" s="2" t="s">
        <v>35</v>
      </c>
      <c r="D83" s="33">
        <v>44602.354166666664</v>
      </c>
      <c r="E83" s="33">
        <v>44602.395833333336</v>
      </c>
      <c r="F83" s="18" t="s">
        <v>36</v>
      </c>
      <c r="G83" s="19">
        <v>30</v>
      </c>
      <c r="H83" s="34"/>
      <c r="I83" s="33">
        <v>44603.541666666664</v>
      </c>
      <c r="J83" s="33">
        <v>44603.625</v>
      </c>
      <c r="K83" s="18" t="s">
        <v>36</v>
      </c>
      <c r="L83" s="19"/>
      <c r="M83" s="34">
        <v>39</v>
      </c>
      <c r="N83" s="33">
        <v>44605.583333333336</v>
      </c>
      <c r="O83" s="33">
        <v>44605.625</v>
      </c>
      <c r="P83" s="18" t="s">
        <v>36</v>
      </c>
      <c r="Q83" s="19">
        <v>30</v>
      </c>
      <c r="R83" s="34"/>
      <c r="S83" s="33">
        <v>44605.354166666664</v>
      </c>
      <c r="T83" s="33">
        <v>44605.416666666664</v>
      </c>
      <c r="U83" s="18" t="s">
        <v>36</v>
      </c>
      <c r="V83" s="19"/>
      <c r="W83" s="34"/>
      <c r="X83" s="33">
        <v>44606.354166666664</v>
      </c>
      <c r="Y83" s="33">
        <v>44606.5</v>
      </c>
      <c r="Z83" s="18" t="s">
        <v>36</v>
      </c>
      <c r="AA83" s="19"/>
      <c r="AB83" s="34">
        <v>56</v>
      </c>
      <c r="AC83" s="33"/>
      <c r="AD83" s="24"/>
      <c r="AE83" s="18" t="s">
        <v>36</v>
      </c>
      <c r="AF83" s="19"/>
      <c r="AG83" s="34"/>
      <c r="AH83" s="33"/>
      <c r="AI83" s="24"/>
      <c r="AJ83" s="18" t="s">
        <v>36</v>
      </c>
      <c r="AK83" s="19"/>
      <c r="AL83" s="34"/>
      <c r="AM83" s="62" t="s">
        <v>100</v>
      </c>
      <c r="AN83" s="61" t="s">
        <v>101</v>
      </c>
    </row>
    <row r="84" spans="1:40" ht="15" thickBot="1">
      <c r="A84" s="5"/>
      <c r="B84" s="6"/>
      <c r="C84" s="7" t="s">
        <v>39</v>
      </c>
      <c r="D84" s="35">
        <f>D83-D82</f>
        <v>-364.64583333333576</v>
      </c>
      <c r="E84" s="36">
        <f>E83-E82</f>
        <v>-364.60416666666424</v>
      </c>
      <c r="F84" s="37" t="s">
        <v>40</v>
      </c>
      <c r="G84" s="38">
        <f>SUM(G82:G83)</f>
        <v>30</v>
      </c>
      <c r="H84" s="39">
        <f>SUM(H82:H83)</f>
        <v>0</v>
      </c>
      <c r="I84" s="35">
        <f>I83-I82</f>
        <v>-364.45833333333576</v>
      </c>
      <c r="J84" s="36">
        <f>J83-J82</f>
        <v>-364.375</v>
      </c>
      <c r="K84" s="37" t="s">
        <v>40</v>
      </c>
      <c r="L84" s="38">
        <f>SUM(L82:L83)</f>
        <v>30</v>
      </c>
      <c r="M84" s="39">
        <f>SUM(M82:M83)</f>
        <v>39</v>
      </c>
      <c r="N84" s="35">
        <f>N83-N82</f>
        <v>-364.41666666666424</v>
      </c>
      <c r="O84" s="36">
        <f>O83-O82</f>
        <v>-364.375</v>
      </c>
      <c r="P84" s="37" t="s">
        <v>40</v>
      </c>
      <c r="Q84" s="38">
        <f>SUM(Q82:Q83)</f>
        <v>30</v>
      </c>
      <c r="R84" s="39">
        <f>SUM(R82:R83)</f>
        <v>0</v>
      </c>
      <c r="S84" s="35">
        <f>S83-S82</f>
        <v>-364.64583333333576</v>
      </c>
      <c r="T84" s="36">
        <f>T83-T82</f>
        <v>-364.58333333333576</v>
      </c>
      <c r="U84" s="37" t="s">
        <v>40</v>
      </c>
      <c r="V84" s="38">
        <f>SUM(V82:V83)</f>
        <v>0</v>
      </c>
      <c r="W84" s="39">
        <f>SUM(W82:W83)</f>
        <v>39</v>
      </c>
      <c r="X84" s="35">
        <f>X83-X82</f>
        <v>-364.64583333333576</v>
      </c>
      <c r="Y84" s="36">
        <f>Y83-Y82</f>
        <v>-364.5</v>
      </c>
      <c r="Z84" s="37" t="s">
        <v>40</v>
      </c>
      <c r="AA84" s="38">
        <f>SUM(AA82:AA83)</f>
        <v>30</v>
      </c>
      <c r="AB84" s="39">
        <f>SUM(AB82:AB83)</f>
        <v>56</v>
      </c>
      <c r="AC84" s="35">
        <f>AC83-AC82</f>
        <v>-44972</v>
      </c>
      <c r="AD84" s="36">
        <f>AD83-AD82</f>
        <v>-44972</v>
      </c>
      <c r="AE84" s="37" t="s">
        <v>40</v>
      </c>
      <c r="AF84" s="38">
        <f>SUM(AF82:AF83)</f>
        <v>0</v>
      </c>
      <c r="AG84" s="39">
        <f>SUM(AG82:AG83)</f>
        <v>0</v>
      </c>
      <c r="AH84" s="35">
        <f>AH83-AH82</f>
        <v>-44972</v>
      </c>
      <c r="AI84" s="36">
        <f>AI83-AI82</f>
        <v>-44972</v>
      </c>
      <c r="AJ84" s="37" t="s">
        <v>40</v>
      </c>
      <c r="AK84" s="38">
        <f>SUM(AK82:AK83)</f>
        <v>0</v>
      </c>
      <c r="AL84" s="39">
        <f>SUM(AL82:AL83)</f>
        <v>56</v>
      </c>
      <c r="AM84" s="53" t="s">
        <v>41</v>
      </c>
      <c r="AN84" s="55" t="s">
        <v>102</v>
      </c>
    </row>
    <row r="85" spans="1:40">
      <c r="A85" s="21"/>
      <c r="B85" s="15"/>
      <c r="C85" s="22" t="s">
        <v>43</v>
      </c>
      <c r="D85" s="29">
        <f>$B86</f>
        <v>30218</v>
      </c>
      <c r="E85" s="30">
        <f>$B86</f>
        <v>30218</v>
      </c>
      <c r="F85" s="31"/>
      <c r="G85" s="30" t="s">
        <v>44</v>
      </c>
      <c r="H85" s="32" t="s">
        <v>45</v>
      </c>
      <c r="I85" s="29">
        <f>$B86</f>
        <v>30218</v>
      </c>
      <c r="J85" s="30">
        <f>$B86</f>
        <v>30218</v>
      </c>
      <c r="K85" s="30"/>
      <c r="L85" s="42" t="s">
        <v>44</v>
      </c>
      <c r="M85" s="43" t="s">
        <v>45</v>
      </c>
      <c r="N85" s="29">
        <f>$B86</f>
        <v>30218</v>
      </c>
      <c r="O85" s="30">
        <f>$B86</f>
        <v>30218</v>
      </c>
      <c r="P85" s="30"/>
      <c r="Q85" s="42" t="s">
        <v>44</v>
      </c>
      <c r="R85" s="43" t="s">
        <v>45</v>
      </c>
      <c r="S85" s="29">
        <f>$B86</f>
        <v>30218</v>
      </c>
      <c r="T85" s="30">
        <f>$B86</f>
        <v>30218</v>
      </c>
      <c r="U85" s="30"/>
      <c r="V85" s="42" t="s">
        <v>44</v>
      </c>
      <c r="W85" s="43" t="s">
        <v>45</v>
      </c>
      <c r="X85" s="29">
        <f>$B86</f>
        <v>30218</v>
      </c>
      <c r="Y85" s="30">
        <f>$B86</f>
        <v>30218</v>
      </c>
      <c r="Z85" s="30"/>
      <c r="AA85" s="42" t="s">
        <v>44</v>
      </c>
      <c r="AB85" s="43" t="s">
        <v>45</v>
      </c>
      <c r="AC85" s="29">
        <f>$B86</f>
        <v>30218</v>
      </c>
      <c r="AD85" s="30">
        <f>$B86</f>
        <v>30218</v>
      </c>
      <c r="AE85" s="30"/>
      <c r="AF85" s="42" t="s">
        <v>44</v>
      </c>
      <c r="AG85" s="43" t="s">
        <v>45</v>
      </c>
      <c r="AH85" s="29">
        <f>$B86</f>
        <v>30218</v>
      </c>
      <c r="AI85" s="30">
        <f>$B86</f>
        <v>30218</v>
      </c>
      <c r="AJ85" s="30"/>
      <c r="AK85" s="42" t="s">
        <v>44</v>
      </c>
      <c r="AL85" s="43" t="s">
        <v>45</v>
      </c>
      <c r="AM85" s="50"/>
      <c r="AN85" s="56"/>
    </row>
    <row r="86" spans="1:40">
      <c r="A86" s="20" t="s">
        <v>84</v>
      </c>
      <c r="B86" s="16">
        <f>B82+7</f>
        <v>30218</v>
      </c>
      <c r="C86" s="17" t="s">
        <v>30</v>
      </c>
      <c r="D86" s="33">
        <f>D82+7</f>
        <v>44974</v>
      </c>
      <c r="E86" s="24">
        <f>E82+7</f>
        <v>44974</v>
      </c>
      <c r="F86" s="18" t="s">
        <v>31</v>
      </c>
      <c r="G86" s="19"/>
      <c r="H86" s="34">
        <v>56</v>
      </c>
      <c r="I86" s="33">
        <f>I82+7</f>
        <v>44975</v>
      </c>
      <c r="J86" s="24">
        <f>J82+7</f>
        <v>44975</v>
      </c>
      <c r="K86" s="18" t="s">
        <v>31</v>
      </c>
      <c r="L86" s="19">
        <v>30</v>
      </c>
      <c r="M86" s="34"/>
      <c r="N86" s="33">
        <f>N82+7</f>
        <v>44977</v>
      </c>
      <c r="O86" s="24">
        <f>O82+7</f>
        <v>44977</v>
      </c>
      <c r="P86" s="18" t="s">
        <v>31</v>
      </c>
      <c r="Q86" s="19"/>
      <c r="R86" s="34"/>
      <c r="S86" s="33">
        <f>S82+7</f>
        <v>44977</v>
      </c>
      <c r="T86" s="33">
        <f>T82+7</f>
        <v>44977</v>
      </c>
      <c r="U86" s="18" t="s">
        <v>31</v>
      </c>
      <c r="V86" s="19"/>
      <c r="W86" s="34">
        <v>42</v>
      </c>
      <c r="X86" s="33">
        <f>X82+7</f>
        <v>44978</v>
      </c>
      <c r="Y86" s="24">
        <f>Y82+7</f>
        <v>44978</v>
      </c>
      <c r="Z86" s="18" t="s">
        <v>31</v>
      </c>
      <c r="AA86" s="19">
        <v>30</v>
      </c>
      <c r="AB86" s="34"/>
      <c r="AC86" s="33">
        <f>AC82+7</f>
        <v>44979</v>
      </c>
      <c r="AD86" s="24">
        <f>AD82+7</f>
        <v>44979</v>
      </c>
      <c r="AE86" s="18" t="s">
        <v>31</v>
      </c>
      <c r="AF86" s="19"/>
      <c r="AG86" s="34"/>
      <c r="AH86" s="33">
        <f>AH82+7</f>
        <v>44979</v>
      </c>
      <c r="AI86" s="33">
        <f>AI82+7</f>
        <v>44979</v>
      </c>
      <c r="AJ86" s="18" t="s">
        <v>31</v>
      </c>
      <c r="AK86" s="19"/>
      <c r="AL86" s="34">
        <v>35</v>
      </c>
      <c r="AM86" s="51" t="s">
        <v>53</v>
      </c>
      <c r="AN86" s="61" t="s">
        <v>103</v>
      </c>
    </row>
    <row r="87" spans="1:40">
      <c r="A87" s="3"/>
      <c r="B87" s="4"/>
      <c r="C87" s="2" t="s">
        <v>35</v>
      </c>
      <c r="D87" s="33">
        <v>44609.354166666664</v>
      </c>
      <c r="E87" s="33">
        <v>44609.458333333336</v>
      </c>
      <c r="F87" s="18" t="s">
        <v>36</v>
      </c>
      <c r="G87" s="19">
        <v>30</v>
      </c>
      <c r="H87" s="34"/>
      <c r="I87" s="33">
        <v>44610.625</v>
      </c>
      <c r="J87" s="33">
        <v>44610.729166666664</v>
      </c>
      <c r="K87" s="18" t="s">
        <v>36</v>
      </c>
      <c r="L87" s="19"/>
      <c r="M87" s="34">
        <v>42</v>
      </c>
      <c r="N87" s="33">
        <v>44613.875</v>
      </c>
      <c r="O87" s="33">
        <v>44613.916666666664</v>
      </c>
      <c r="P87" s="18" t="s">
        <v>36</v>
      </c>
      <c r="Q87" s="19">
        <v>30</v>
      </c>
      <c r="R87" s="34"/>
      <c r="S87" s="33">
        <v>44612.541666666664</v>
      </c>
      <c r="T87" s="33">
        <v>44612.583333333336</v>
      </c>
      <c r="U87" s="18" t="s">
        <v>36</v>
      </c>
      <c r="V87" s="19"/>
      <c r="W87" s="34"/>
      <c r="X87" s="33">
        <v>44614.479166666664</v>
      </c>
      <c r="Y87" s="33">
        <v>44614.6875</v>
      </c>
      <c r="Z87" s="18" t="s">
        <v>36</v>
      </c>
      <c r="AA87" s="19"/>
      <c r="AB87" s="34">
        <v>49</v>
      </c>
      <c r="AC87" s="33"/>
      <c r="AD87" s="24"/>
      <c r="AE87" s="18" t="s">
        <v>36</v>
      </c>
      <c r="AF87" s="19"/>
      <c r="AG87" s="34"/>
      <c r="AH87" s="33">
        <v>44616.625</v>
      </c>
      <c r="AI87" s="33">
        <v>44616.666666666664</v>
      </c>
      <c r="AJ87" s="18" t="s">
        <v>36</v>
      </c>
      <c r="AK87" s="19"/>
      <c r="AL87" s="34"/>
      <c r="AM87" s="52" t="s">
        <v>37</v>
      </c>
      <c r="AN87" s="54" t="s">
        <v>104</v>
      </c>
    </row>
    <row r="88" spans="1:40" ht="15" thickBot="1">
      <c r="A88" s="5"/>
      <c r="B88" s="6"/>
      <c r="C88" s="7" t="s">
        <v>39</v>
      </c>
      <c r="D88" s="35">
        <f>D87-D86</f>
        <v>-364.64583333333576</v>
      </c>
      <c r="E88" s="36">
        <f>E87-E86</f>
        <v>-364.54166666666424</v>
      </c>
      <c r="F88" s="37" t="s">
        <v>40</v>
      </c>
      <c r="G88" s="38">
        <f>SUM(G86:G87)</f>
        <v>30</v>
      </c>
      <c r="H88" s="39">
        <f>SUM(H86:H87)</f>
        <v>56</v>
      </c>
      <c r="I88" s="35">
        <f>I87-I86</f>
        <v>-364.375</v>
      </c>
      <c r="J88" s="36">
        <f>J87-J86</f>
        <v>-364.27083333333576</v>
      </c>
      <c r="K88" s="37" t="s">
        <v>40</v>
      </c>
      <c r="L88" s="38">
        <f>SUM(L86:L87)</f>
        <v>30</v>
      </c>
      <c r="M88" s="39">
        <f>SUM(M86:M87)</f>
        <v>42</v>
      </c>
      <c r="N88" s="35">
        <f>N87-N86</f>
        <v>-363.125</v>
      </c>
      <c r="O88" s="36">
        <f>O87-O86</f>
        <v>-363.08333333333576</v>
      </c>
      <c r="P88" s="37" t="s">
        <v>40</v>
      </c>
      <c r="Q88" s="38">
        <f>SUM(Q86:Q87)</f>
        <v>30</v>
      </c>
      <c r="R88" s="39">
        <f>SUM(R86:R87)</f>
        <v>0</v>
      </c>
      <c r="S88" s="35">
        <f>S87-S86</f>
        <v>-364.45833333333576</v>
      </c>
      <c r="T88" s="36">
        <f>T87-T86</f>
        <v>-364.41666666666424</v>
      </c>
      <c r="U88" s="37" t="s">
        <v>40</v>
      </c>
      <c r="V88" s="38">
        <f>SUM(V86:V87)</f>
        <v>0</v>
      </c>
      <c r="W88" s="39">
        <f>SUM(W86:W87)</f>
        <v>42</v>
      </c>
      <c r="X88" s="35">
        <f>X87-X86</f>
        <v>-363.52083333333576</v>
      </c>
      <c r="Y88" s="36">
        <f>Y87-Y86</f>
        <v>-363.3125</v>
      </c>
      <c r="Z88" s="37" t="s">
        <v>40</v>
      </c>
      <c r="AA88" s="38">
        <f>SUM(AA86:AA87)</f>
        <v>30</v>
      </c>
      <c r="AB88" s="39">
        <f>SUM(AB86:AB87)</f>
        <v>49</v>
      </c>
      <c r="AC88" s="35">
        <f>AC87-AC86</f>
        <v>-44979</v>
      </c>
      <c r="AD88" s="36">
        <f>AD87-AD86</f>
        <v>-44979</v>
      </c>
      <c r="AE88" s="37" t="s">
        <v>40</v>
      </c>
      <c r="AF88" s="38">
        <f>SUM(AF86:AF87)</f>
        <v>0</v>
      </c>
      <c r="AG88" s="39">
        <f>SUM(AG86:AG87)</f>
        <v>0</v>
      </c>
      <c r="AH88" s="35">
        <f>AH87-AH86</f>
        <v>-362.375</v>
      </c>
      <c r="AI88" s="36">
        <f>AI87-AI86</f>
        <v>-362.33333333333576</v>
      </c>
      <c r="AJ88" s="37" t="s">
        <v>40</v>
      </c>
      <c r="AK88" s="38">
        <f>SUM(AK86:AK87)</f>
        <v>0</v>
      </c>
      <c r="AL88" s="39">
        <f>SUM(AL86:AL87)</f>
        <v>35</v>
      </c>
      <c r="AM88" s="53" t="s">
        <v>41</v>
      </c>
      <c r="AN88" s="63" t="s">
        <v>105</v>
      </c>
    </row>
    <row r="89" spans="1:40">
      <c r="A89" s="21"/>
      <c r="B89" s="15"/>
      <c r="C89" s="22" t="s">
        <v>43</v>
      </c>
      <c r="D89" s="29">
        <f>$B90</f>
        <v>30225</v>
      </c>
      <c r="E89" s="30">
        <f>$B90</f>
        <v>30225</v>
      </c>
      <c r="F89" s="31"/>
      <c r="G89" s="30" t="s">
        <v>44</v>
      </c>
      <c r="H89" s="32" t="s">
        <v>45</v>
      </c>
      <c r="I89" s="29">
        <f>$B90</f>
        <v>30225</v>
      </c>
      <c r="J89" s="30">
        <f>$B90</f>
        <v>30225</v>
      </c>
      <c r="K89" s="30"/>
      <c r="L89" s="42" t="s">
        <v>44</v>
      </c>
      <c r="M89" s="43" t="s">
        <v>45</v>
      </c>
      <c r="N89" s="29">
        <f>$B90</f>
        <v>30225</v>
      </c>
      <c r="O89" s="30">
        <f>$B90</f>
        <v>30225</v>
      </c>
      <c r="P89" s="30"/>
      <c r="Q89" s="42" t="s">
        <v>44</v>
      </c>
      <c r="R89" s="43" t="s">
        <v>45</v>
      </c>
      <c r="S89" s="29">
        <f>$B90</f>
        <v>30225</v>
      </c>
      <c r="T89" s="30">
        <f>$B90</f>
        <v>30225</v>
      </c>
      <c r="U89" s="30"/>
      <c r="V89" s="42" t="s">
        <v>44</v>
      </c>
      <c r="W89" s="43" t="s">
        <v>45</v>
      </c>
      <c r="X89" s="29">
        <f>$B90</f>
        <v>30225</v>
      </c>
      <c r="Y89" s="30">
        <f>$B90</f>
        <v>30225</v>
      </c>
      <c r="Z89" s="30"/>
      <c r="AA89" s="42" t="s">
        <v>44</v>
      </c>
      <c r="AB89" s="43" t="s">
        <v>45</v>
      </c>
      <c r="AC89" s="29">
        <f>$B90</f>
        <v>30225</v>
      </c>
      <c r="AD89" s="30">
        <f>$B90</f>
        <v>30225</v>
      </c>
      <c r="AE89" s="30"/>
      <c r="AF89" s="42" t="s">
        <v>44</v>
      </c>
      <c r="AG89" s="43" t="s">
        <v>45</v>
      </c>
      <c r="AH89" s="29">
        <f>$B90</f>
        <v>30225</v>
      </c>
      <c r="AI89" s="30">
        <f>$B90</f>
        <v>30225</v>
      </c>
      <c r="AJ89" s="30"/>
      <c r="AK89" s="42" t="s">
        <v>44</v>
      </c>
      <c r="AL89" s="43" t="s">
        <v>45</v>
      </c>
      <c r="AM89" s="50"/>
      <c r="AN89" s="56"/>
    </row>
    <row r="90" spans="1:40">
      <c r="A90" s="20" t="s">
        <v>84</v>
      </c>
      <c r="B90" s="16">
        <f>B86+7</f>
        <v>30225</v>
      </c>
      <c r="C90" s="17" t="s">
        <v>30</v>
      </c>
      <c r="D90" s="33">
        <f>D86+7</f>
        <v>44981</v>
      </c>
      <c r="E90" s="24">
        <f>E86+7</f>
        <v>44981</v>
      </c>
      <c r="F90" s="18" t="s">
        <v>31</v>
      </c>
      <c r="G90" s="19"/>
      <c r="H90" s="34">
        <v>14</v>
      </c>
      <c r="I90" s="33">
        <f>I86+7</f>
        <v>44982</v>
      </c>
      <c r="J90" s="24">
        <f>J86+7</f>
        <v>44982</v>
      </c>
      <c r="K90" s="18" t="s">
        <v>31</v>
      </c>
      <c r="L90" s="19">
        <v>30</v>
      </c>
      <c r="M90" s="34"/>
      <c r="N90" s="33">
        <f>N86+7</f>
        <v>44984</v>
      </c>
      <c r="O90" s="24">
        <f>O86+7</f>
        <v>44984</v>
      </c>
      <c r="P90" s="18" t="s">
        <v>31</v>
      </c>
      <c r="Q90" s="19"/>
      <c r="R90" s="34"/>
      <c r="S90" s="33">
        <f>S86+7</f>
        <v>44984</v>
      </c>
      <c r="T90" s="33">
        <f>T86+7</f>
        <v>44984</v>
      </c>
      <c r="U90" s="18" t="s">
        <v>31</v>
      </c>
      <c r="V90" s="19"/>
      <c r="W90" s="34">
        <v>27</v>
      </c>
      <c r="X90" s="33">
        <f>X86+7</f>
        <v>44985</v>
      </c>
      <c r="Y90" s="24">
        <f>Y86+7</f>
        <v>44985</v>
      </c>
      <c r="Z90" s="18" t="s">
        <v>31</v>
      </c>
      <c r="AA90" s="19">
        <v>30</v>
      </c>
      <c r="AB90" s="34"/>
      <c r="AC90" s="33">
        <f>AC86+7</f>
        <v>44986</v>
      </c>
      <c r="AD90" s="24">
        <f>AD86+7</f>
        <v>44986</v>
      </c>
      <c r="AE90" s="18" t="s">
        <v>31</v>
      </c>
      <c r="AF90" s="19"/>
      <c r="AG90" s="34"/>
      <c r="AH90" s="33">
        <f>AH86+7</f>
        <v>44986</v>
      </c>
      <c r="AI90" s="33">
        <f>AI86+7</f>
        <v>44986</v>
      </c>
      <c r="AJ90" s="18" t="s">
        <v>31</v>
      </c>
      <c r="AK90" s="19"/>
      <c r="AL90" s="34">
        <v>44</v>
      </c>
      <c r="AM90" s="51" t="s">
        <v>53</v>
      </c>
      <c r="AN90" s="54" t="s">
        <v>106</v>
      </c>
    </row>
    <row r="91" spans="1:40">
      <c r="A91" s="3"/>
      <c r="B91" s="4"/>
      <c r="C91" s="2" t="s">
        <v>35</v>
      </c>
      <c r="D91" s="33">
        <v>44617.0625</v>
      </c>
      <c r="E91" s="33">
        <v>44617.125</v>
      </c>
      <c r="F91" s="18" t="s">
        <v>36</v>
      </c>
      <c r="G91" s="19">
        <v>30</v>
      </c>
      <c r="H91" s="34"/>
      <c r="I91" s="33">
        <v>44618.229166666664</v>
      </c>
      <c r="J91" s="33">
        <v>44618.3125</v>
      </c>
      <c r="K91" s="18" t="s">
        <v>36</v>
      </c>
      <c r="L91" s="19"/>
      <c r="M91" s="34">
        <v>27</v>
      </c>
      <c r="N91" s="33">
        <v>44619.354166666664</v>
      </c>
      <c r="O91" s="33">
        <v>44619.395833333336</v>
      </c>
      <c r="P91" s="18" t="s">
        <v>36</v>
      </c>
      <c r="Q91" s="19">
        <v>30</v>
      </c>
      <c r="R91" s="34"/>
      <c r="S91" s="33">
        <v>44619.458333333336</v>
      </c>
      <c r="T91" s="33">
        <v>44619.5</v>
      </c>
      <c r="U91" s="18" t="s">
        <v>36</v>
      </c>
      <c r="V91" s="19"/>
      <c r="W91" s="34"/>
      <c r="X91" s="33">
        <v>44620.354166666664</v>
      </c>
      <c r="Y91" s="33">
        <v>44620.5</v>
      </c>
      <c r="Z91" s="18" t="s">
        <v>36</v>
      </c>
      <c r="AA91" s="19"/>
      <c r="AB91" s="34">
        <v>51</v>
      </c>
      <c r="AC91" s="33"/>
      <c r="AD91" s="24"/>
      <c r="AE91" s="18" t="s">
        <v>36</v>
      </c>
      <c r="AF91" s="19"/>
      <c r="AG91" s="34"/>
      <c r="AH91" s="33">
        <v>44621.354166666664</v>
      </c>
      <c r="AI91" s="33">
        <v>44621.416666666664</v>
      </c>
      <c r="AJ91" s="18" t="s">
        <v>36</v>
      </c>
      <c r="AK91" s="19"/>
      <c r="AL91" s="34"/>
      <c r="AM91" s="52" t="s">
        <v>37</v>
      </c>
      <c r="AN91" s="54" t="s">
        <v>107</v>
      </c>
    </row>
    <row r="92" spans="1:40" ht="15" thickBot="1">
      <c r="A92" s="5"/>
      <c r="B92" s="6"/>
      <c r="C92" s="7" t="s">
        <v>39</v>
      </c>
      <c r="D92" s="35">
        <f>D91-D90</f>
        <v>-363.9375</v>
      </c>
      <c r="E92" s="36">
        <f>E91-E90</f>
        <v>-363.875</v>
      </c>
      <c r="F92" s="37" t="s">
        <v>40</v>
      </c>
      <c r="G92" s="38">
        <f>SUM(G90:G91)</f>
        <v>30</v>
      </c>
      <c r="H92" s="39">
        <f>SUM(H90:H91)</f>
        <v>14</v>
      </c>
      <c r="I92" s="35">
        <f>I91-I90</f>
        <v>-363.77083333333576</v>
      </c>
      <c r="J92" s="36">
        <f>J91-J90</f>
        <v>-363.6875</v>
      </c>
      <c r="K92" s="37" t="s">
        <v>40</v>
      </c>
      <c r="L92" s="38">
        <f>SUM(L90:L91)</f>
        <v>30</v>
      </c>
      <c r="M92" s="39">
        <f>SUM(M90:M91)</f>
        <v>27</v>
      </c>
      <c r="N92" s="35">
        <f>N91-N90</f>
        <v>-364.64583333333576</v>
      </c>
      <c r="O92" s="36">
        <f>O91-O90</f>
        <v>-364.60416666666424</v>
      </c>
      <c r="P92" s="37" t="s">
        <v>40</v>
      </c>
      <c r="Q92" s="38">
        <f>SUM(Q90:Q91)</f>
        <v>30</v>
      </c>
      <c r="R92" s="39">
        <f>SUM(R90:R91)</f>
        <v>0</v>
      </c>
      <c r="S92" s="35">
        <f>S91-S90</f>
        <v>-364.54166666666424</v>
      </c>
      <c r="T92" s="36">
        <f>T91-T90</f>
        <v>-364.5</v>
      </c>
      <c r="U92" s="37" t="s">
        <v>40</v>
      </c>
      <c r="V92" s="38">
        <f>SUM(V90:V91)</f>
        <v>0</v>
      </c>
      <c r="W92" s="39">
        <f>SUM(W90:W91)</f>
        <v>27</v>
      </c>
      <c r="X92" s="35">
        <f>X91-X90</f>
        <v>-364.64583333333576</v>
      </c>
      <c r="Y92" s="36">
        <f>Y91-Y90</f>
        <v>-364.5</v>
      </c>
      <c r="Z92" s="37" t="s">
        <v>40</v>
      </c>
      <c r="AA92" s="38">
        <f>SUM(AA90:AA91)</f>
        <v>30</v>
      </c>
      <c r="AB92" s="39">
        <f>SUM(AB90:AB91)</f>
        <v>51</v>
      </c>
      <c r="AC92" s="35">
        <f>AC91-AC90</f>
        <v>-44986</v>
      </c>
      <c r="AD92" s="36">
        <f>AD91-AD90</f>
        <v>-44986</v>
      </c>
      <c r="AE92" s="37" t="s">
        <v>40</v>
      </c>
      <c r="AF92" s="38">
        <f>SUM(AF90:AF91)</f>
        <v>0</v>
      </c>
      <c r="AG92" s="39">
        <f>SUM(AG90:AG91)</f>
        <v>0</v>
      </c>
      <c r="AH92" s="35">
        <f>AH91-AH90</f>
        <v>-364.64583333333576</v>
      </c>
      <c r="AI92" s="36">
        <f>AI91-AI90</f>
        <v>-364.58333333333576</v>
      </c>
      <c r="AJ92" s="37" t="s">
        <v>40</v>
      </c>
      <c r="AK92" s="38">
        <f>SUM(AK90:AK91)</f>
        <v>0</v>
      </c>
      <c r="AL92" s="39">
        <f>SUM(AL90:AL91)</f>
        <v>44</v>
      </c>
      <c r="AM92" s="53" t="s">
        <v>41</v>
      </c>
      <c r="AN92" s="63" t="s">
        <v>108</v>
      </c>
    </row>
    <row r="93" spans="1:40">
      <c r="A93" s="21"/>
      <c r="B93" s="15"/>
      <c r="C93" s="22" t="s">
        <v>43</v>
      </c>
      <c r="D93" s="29">
        <f>$B94</f>
        <v>30304</v>
      </c>
      <c r="E93" s="30">
        <f>$B94</f>
        <v>30304</v>
      </c>
      <c r="F93" s="31"/>
      <c r="G93" s="30" t="s">
        <v>44</v>
      </c>
      <c r="H93" s="32" t="s">
        <v>45</v>
      </c>
      <c r="I93" s="29">
        <f>$B94</f>
        <v>30304</v>
      </c>
      <c r="J93" s="30">
        <f>$B94</f>
        <v>30304</v>
      </c>
      <c r="K93" s="30"/>
      <c r="L93" s="42" t="s">
        <v>44</v>
      </c>
      <c r="M93" s="43" t="s">
        <v>45</v>
      </c>
      <c r="N93" s="29">
        <f>$B94</f>
        <v>30304</v>
      </c>
      <c r="O93" s="30">
        <f>$B94</f>
        <v>30304</v>
      </c>
      <c r="P93" s="30"/>
      <c r="Q93" s="42" t="s">
        <v>44</v>
      </c>
      <c r="R93" s="43" t="s">
        <v>45</v>
      </c>
      <c r="S93" s="29">
        <f>$B94</f>
        <v>30304</v>
      </c>
      <c r="T93" s="30">
        <f>$B94</f>
        <v>30304</v>
      </c>
      <c r="U93" s="30"/>
      <c r="V93" s="42" t="s">
        <v>44</v>
      </c>
      <c r="W93" s="43" t="s">
        <v>45</v>
      </c>
      <c r="X93" s="29">
        <f>$B94</f>
        <v>30304</v>
      </c>
      <c r="Y93" s="30">
        <f>$B94</f>
        <v>30304</v>
      </c>
      <c r="Z93" s="30"/>
      <c r="AA93" s="42" t="s">
        <v>44</v>
      </c>
      <c r="AB93" s="43" t="s">
        <v>45</v>
      </c>
      <c r="AC93" s="29">
        <f>$B94</f>
        <v>30304</v>
      </c>
      <c r="AD93" s="30">
        <f>$B94</f>
        <v>30304</v>
      </c>
      <c r="AE93" s="30"/>
      <c r="AF93" s="42" t="s">
        <v>44</v>
      </c>
      <c r="AG93" s="43" t="s">
        <v>45</v>
      </c>
      <c r="AH93" s="29">
        <f>$B94</f>
        <v>30304</v>
      </c>
      <c r="AI93" s="30">
        <f>$B94</f>
        <v>30304</v>
      </c>
      <c r="AJ93" s="30"/>
      <c r="AK93" s="42" t="s">
        <v>44</v>
      </c>
      <c r="AL93" s="43" t="s">
        <v>45</v>
      </c>
      <c r="AM93" s="50"/>
      <c r="AN93" s="56"/>
    </row>
    <row r="94" spans="1:40">
      <c r="A94" s="20" t="s">
        <v>84</v>
      </c>
      <c r="B94" s="16">
        <v>30304</v>
      </c>
      <c r="C94" s="17" t="s">
        <v>30</v>
      </c>
      <c r="D94" s="33">
        <f>D90+7</f>
        <v>44988</v>
      </c>
      <c r="E94" s="24">
        <f>E90+7</f>
        <v>44988</v>
      </c>
      <c r="F94" s="18" t="s">
        <v>31</v>
      </c>
      <c r="G94" s="19"/>
      <c r="H94" s="34">
        <v>7</v>
      </c>
      <c r="I94" s="33">
        <f>I90+7</f>
        <v>44989</v>
      </c>
      <c r="J94" s="24">
        <f>J90+7</f>
        <v>44989</v>
      </c>
      <c r="K94" s="18" t="s">
        <v>31</v>
      </c>
      <c r="L94" s="19">
        <v>30</v>
      </c>
      <c r="M94" s="34"/>
      <c r="N94" s="33">
        <f>N90+7</f>
        <v>44991</v>
      </c>
      <c r="O94" s="24">
        <f>O90+7</f>
        <v>44991</v>
      </c>
      <c r="P94" s="18" t="s">
        <v>31</v>
      </c>
      <c r="Q94" s="19"/>
      <c r="R94" s="34"/>
      <c r="S94" s="33">
        <f>S90+7</f>
        <v>44991</v>
      </c>
      <c r="T94" s="33">
        <f>T90+7</f>
        <v>44991</v>
      </c>
      <c r="U94" s="18" t="s">
        <v>31</v>
      </c>
      <c r="V94" s="19"/>
      <c r="W94" s="34">
        <v>46</v>
      </c>
      <c r="X94" s="33">
        <f>X90+7</f>
        <v>44992</v>
      </c>
      <c r="Y94" s="24">
        <f>Y90+7</f>
        <v>44992</v>
      </c>
      <c r="Z94" s="18" t="s">
        <v>31</v>
      </c>
      <c r="AA94" s="19">
        <v>30</v>
      </c>
      <c r="AB94" s="34"/>
      <c r="AC94" s="33">
        <f>AC90+7</f>
        <v>44993</v>
      </c>
      <c r="AD94" s="24">
        <f>AD90+7</f>
        <v>44993</v>
      </c>
      <c r="AE94" s="18" t="s">
        <v>31</v>
      </c>
      <c r="AF94" s="19"/>
      <c r="AG94" s="34">
        <v>29</v>
      </c>
      <c r="AH94" s="33">
        <f>AH90+7</f>
        <v>44993</v>
      </c>
      <c r="AI94" s="33">
        <f>AI90+7</f>
        <v>44993</v>
      </c>
      <c r="AJ94" s="18" t="s">
        <v>31</v>
      </c>
      <c r="AK94" s="19"/>
      <c r="AL94" s="34"/>
      <c r="AM94" s="51" t="s">
        <v>53</v>
      </c>
      <c r="AN94" s="54" t="s">
        <v>109</v>
      </c>
    </row>
    <row r="95" spans="1:40">
      <c r="A95" s="3"/>
      <c r="B95" s="4"/>
      <c r="C95" s="2" t="s">
        <v>35</v>
      </c>
      <c r="D95" s="33">
        <v>44622.625</v>
      </c>
      <c r="E95" s="33">
        <v>44622.666666666664</v>
      </c>
      <c r="F95" s="18" t="s">
        <v>36</v>
      </c>
      <c r="G95" s="19">
        <v>30</v>
      </c>
      <c r="H95" s="34"/>
      <c r="I95" s="33">
        <v>44624.375</v>
      </c>
      <c r="J95" s="33">
        <v>44624.479166666664</v>
      </c>
      <c r="K95" s="18" t="s">
        <v>36</v>
      </c>
      <c r="L95" s="19"/>
      <c r="M95" s="34">
        <v>46</v>
      </c>
      <c r="N95" s="33">
        <v>44627.125</v>
      </c>
      <c r="O95" s="33">
        <v>44627.166666666664</v>
      </c>
      <c r="P95" s="18" t="s">
        <v>36</v>
      </c>
      <c r="Q95" s="19">
        <v>30</v>
      </c>
      <c r="R95" s="34"/>
      <c r="S95" s="33">
        <v>44626.583333333336</v>
      </c>
      <c r="T95" s="33">
        <v>44626.708333333336</v>
      </c>
      <c r="U95" s="18" t="s">
        <v>36</v>
      </c>
      <c r="V95" s="19"/>
      <c r="W95" s="34"/>
      <c r="X95" s="33">
        <v>44627.729166666664</v>
      </c>
      <c r="Y95" s="33">
        <v>44627.854166666664</v>
      </c>
      <c r="Z95" s="18" t="s">
        <v>36</v>
      </c>
      <c r="AA95" s="19"/>
      <c r="AB95" s="34">
        <v>29</v>
      </c>
      <c r="AC95" s="33">
        <v>44628.354166666664</v>
      </c>
      <c r="AD95" s="33">
        <v>44628.395833333336</v>
      </c>
      <c r="AE95" s="18" t="s">
        <v>36</v>
      </c>
      <c r="AF95" s="19"/>
      <c r="AG95" s="34"/>
      <c r="AH95" s="33"/>
      <c r="AI95" s="24"/>
      <c r="AJ95" s="18" t="s">
        <v>36</v>
      </c>
      <c r="AK95" s="19"/>
      <c r="AL95" s="34"/>
      <c r="AM95" s="52" t="s">
        <v>37</v>
      </c>
      <c r="AN95" s="61" t="s">
        <v>110</v>
      </c>
    </row>
    <row r="96" spans="1:40" ht="15" thickBot="1">
      <c r="A96" s="5"/>
      <c r="B96" s="6"/>
      <c r="C96" s="7" t="s">
        <v>39</v>
      </c>
      <c r="D96" s="35">
        <f>D95-D94</f>
        <v>-365.375</v>
      </c>
      <c r="E96" s="36">
        <f>E95-E94</f>
        <v>-365.33333333333576</v>
      </c>
      <c r="F96" s="37" t="s">
        <v>40</v>
      </c>
      <c r="G96" s="38">
        <f>SUM(G94:G95)</f>
        <v>30</v>
      </c>
      <c r="H96" s="39">
        <f>SUM(H94:H95)</f>
        <v>7</v>
      </c>
      <c r="I96" s="35">
        <f>I95-I94</f>
        <v>-364.625</v>
      </c>
      <c r="J96" s="36">
        <f>J95-J94</f>
        <v>-364.52083333333576</v>
      </c>
      <c r="K96" s="37" t="s">
        <v>40</v>
      </c>
      <c r="L96" s="38">
        <f>SUM(L94:L95)</f>
        <v>30</v>
      </c>
      <c r="M96" s="39">
        <f>SUM(M94:M95)</f>
        <v>46</v>
      </c>
      <c r="N96" s="35">
        <f>N95-N94</f>
        <v>-363.875</v>
      </c>
      <c r="O96" s="36">
        <f>O95-O94</f>
        <v>-363.83333333333576</v>
      </c>
      <c r="P96" s="37" t="s">
        <v>40</v>
      </c>
      <c r="Q96" s="38">
        <f>SUM(Q94:Q95)</f>
        <v>30</v>
      </c>
      <c r="R96" s="39">
        <f>SUM(R94:R95)</f>
        <v>0</v>
      </c>
      <c r="S96" s="35">
        <f>S95-S94</f>
        <v>-364.41666666666424</v>
      </c>
      <c r="T96" s="36">
        <f>T95-T94</f>
        <v>-364.29166666666424</v>
      </c>
      <c r="U96" s="37" t="s">
        <v>40</v>
      </c>
      <c r="V96" s="38">
        <f>SUM(V94:V95)</f>
        <v>0</v>
      </c>
      <c r="W96" s="39">
        <f>SUM(W94:W95)</f>
        <v>46</v>
      </c>
      <c r="X96" s="35">
        <f>X95-X94</f>
        <v>-364.27083333333576</v>
      </c>
      <c r="Y96" s="36">
        <f>Y95-Y94</f>
        <v>-364.14583333333576</v>
      </c>
      <c r="Z96" s="37" t="s">
        <v>40</v>
      </c>
      <c r="AA96" s="38">
        <f>SUM(AA94:AA95)</f>
        <v>30</v>
      </c>
      <c r="AB96" s="39">
        <f>SUM(AB94:AB95)</f>
        <v>29</v>
      </c>
      <c r="AC96" s="35">
        <f>AC95-AC94</f>
        <v>-364.64583333333576</v>
      </c>
      <c r="AD96" s="36">
        <f>AD95-AD94</f>
        <v>-364.60416666666424</v>
      </c>
      <c r="AE96" s="37" t="s">
        <v>40</v>
      </c>
      <c r="AF96" s="38">
        <f>SUM(AF94:AF95)</f>
        <v>0</v>
      </c>
      <c r="AG96" s="39">
        <f>SUM(AG94:AG95)</f>
        <v>29</v>
      </c>
      <c r="AH96" s="35">
        <f>AH95-AH94</f>
        <v>-44993</v>
      </c>
      <c r="AI96" s="36">
        <f>AI95-AI94</f>
        <v>-44993</v>
      </c>
      <c r="AJ96" s="37" t="s">
        <v>40</v>
      </c>
      <c r="AK96" s="38">
        <f>SUM(AK94:AK95)</f>
        <v>0</v>
      </c>
      <c r="AL96" s="39">
        <f>SUM(AL94:AL95)</f>
        <v>0</v>
      </c>
      <c r="AM96" s="53" t="s">
        <v>41</v>
      </c>
      <c r="AN96" s="63" t="s">
        <v>111</v>
      </c>
    </row>
    <row r="97" spans="1:40">
      <c r="A97" s="21"/>
      <c r="B97" s="15"/>
      <c r="C97" s="22" t="s">
        <v>43</v>
      </c>
      <c r="D97" s="29">
        <f>$B98</f>
        <v>30311</v>
      </c>
      <c r="E97" s="30">
        <f>$B98</f>
        <v>30311</v>
      </c>
      <c r="F97" s="31"/>
      <c r="G97" s="30" t="s">
        <v>44</v>
      </c>
      <c r="H97" s="32" t="s">
        <v>45</v>
      </c>
      <c r="I97" s="29">
        <f>$B98</f>
        <v>30311</v>
      </c>
      <c r="J97" s="30">
        <f>$B98</f>
        <v>30311</v>
      </c>
      <c r="K97" s="30"/>
      <c r="L97" s="42" t="s">
        <v>44</v>
      </c>
      <c r="M97" s="43" t="s">
        <v>45</v>
      </c>
      <c r="N97" s="29">
        <f>$B98</f>
        <v>30311</v>
      </c>
      <c r="O97" s="30">
        <f>$B98</f>
        <v>30311</v>
      </c>
      <c r="P97" s="30"/>
      <c r="Q97" s="42" t="s">
        <v>44</v>
      </c>
      <c r="R97" s="43" t="s">
        <v>45</v>
      </c>
      <c r="S97" s="29">
        <f>$B98</f>
        <v>30311</v>
      </c>
      <c r="T97" s="30">
        <f>$B98</f>
        <v>30311</v>
      </c>
      <c r="U97" s="30"/>
      <c r="V97" s="42" t="s">
        <v>44</v>
      </c>
      <c r="W97" s="43" t="s">
        <v>45</v>
      </c>
      <c r="X97" s="29">
        <f>$B98</f>
        <v>30311</v>
      </c>
      <c r="Y97" s="30">
        <f>$B98</f>
        <v>30311</v>
      </c>
      <c r="Z97" s="30"/>
      <c r="AA97" s="42" t="s">
        <v>44</v>
      </c>
      <c r="AB97" s="43" t="s">
        <v>45</v>
      </c>
      <c r="AC97" s="29">
        <f>$B98</f>
        <v>30311</v>
      </c>
      <c r="AD97" s="30">
        <f>$B98</f>
        <v>30311</v>
      </c>
      <c r="AE97" s="30"/>
      <c r="AF97" s="42" t="s">
        <v>44</v>
      </c>
      <c r="AG97" s="43" t="s">
        <v>45</v>
      </c>
      <c r="AH97" s="29">
        <f>$B98</f>
        <v>30311</v>
      </c>
      <c r="AI97" s="30">
        <f>$B98</f>
        <v>30311</v>
      </c>
      <c r="AJ97" s="30"/>
      <c r="AK97" s="42" t="s">
        <v>44</v>
      </c>
      <c r="AL97" s="43" t="s">
        <v>45</v>
      </c>
      <c r="AM97" s="50"/>
      <c r="AN97" s="56"/>
    </row>
    <row r="98" spans="1:40">
      <c r="A98" s="20" t="s">
        <v>84</v>
      </c>
      <c r="B98" s="16">
        <f>B94+7</f>
        <v>30311</v>
      </c>
      <c r="C98" s="17" t="s">
        <v>30</v>
      </c>
      <c r="D98" s="33">
        <f>D94+7</f>
        <v>44995</v>
      </c>
      <c r="E98" s="24">
        <f>E94+7</f>
        <v>44995</v>
      </c>
      <c r="F98" s="18" t="s">
        <v>31</v>
      </c>
      <c r="G98" s="19"/>
      <c r="H98" s="34"/>
      <c r="I98" s="33">
        <f>I94+7</f>
        <v>44996</v>
      </c>
      <c r="J98" s="24">
        <f>J94+7</f>
        <v>44996</v>
      </c>
      <c r="K98" s="18" t="s">
        <v>31</v>
      </c>
      <c r="L98" s="19">
        <v>30</v>
      </c>
      <c r="M98" s="34"/>
      <c r="N98" s="33">
        <f>N94+7</f>
        <v>44998</v>
      </c>
      <c r="O98" s="24">
        <f>O94+7</f>
        <v>44998</v>
      </c>
      <c r="P98" s="18" t="s">
        <v>31</v>
      </c>
      <c r="Q98" s="19"/>
      <c r="R98" s="34"/>
      <c r="S98" s="33">
        <f>S94+7</f>
        <v>44998</v>
      </c>
      <c r="T98" s="33">
        <f>T94+7</f>
        <v>44998</v>
      </c>
      <c r="U98" s="18" t="s">
        <v>31</v>
      </c>
      <c r="V98" s="19"/>
      <c r="W98" s="34">
        <v>29</v>
      </c>
      <c r="X98" s="33">
        <f>X94+7</f>
        <v>44999</v>
      </c>
      <c r="Y98" s="24">
        <f>Y94+7</f>
        <v>44999</v>
      </c>
      <c r="Z98" s="18" t="s">
        <v>31</v>
      </c>
      <c r="AA98" s="19">
        <v>30</v>
      </c>
      <c r="AB98" s="34"/>
      <c r="AC98" s="33">
        <f>AC94+7</f>
        <v>45000</v>
      </c>
      <c r="AD98" s="24">
        <f>AD94+7</f>
        <v>45000</v>
      </c>
      <c r="AE98" s="18" t="s">
        <v>31</v>
      </c>
      <c r="AF98" s="19"/>
      <c r="AG98" s="34"/>
      <c r="AH98" s="33">
        <f>AH94+7</f>
        <v>45000</v>
      </c>
      <c r="AI98" s="33">
        <f>AI94+7</f>
        <v>45000</v>
      </c>
      <c r="AJ98" s="18" t="s">
        <v>31</v>
      </c>
      <c r="AK98" s="19"/>
      <c r="AL98" s="34">
        <v>0</v>
      </c>
      <c r="AM98" s="51" t="s">
        <v>53</v>
      </c>
      <c r="AN98" s="61" t="s">
        <v>112</v>
      </c>
    </row>
    <row r="99" spans="1:40">
      <c r="A99" s="3"/>
      <c r="B99" s="4"/>
      <c r="C99" s="2" t="s">
        <v>35</v>
      </c>
      <c r="D99" s="33">
        <v>44631.0625</v>
      </c>
      <c r="E99" s="33">
        <v>44631.104166666664</v>
      </c>
      <c r="F99" s="18" t="s">
        <v>36</v>
      </c>
      <c r="G99" s="19">
        <v>30</v>
      </c>
      <c r="H99" s="34"/>
      <c r="I99" s="33">
        <v>44632.229166666664</v>
      </c>
      <c r="J99" s="33">
        <v>44632.291666666664</v>
      </c>
      <c r="K99" s="18" t="s">
        <v>36</v>
      </c>
      <c r="L99" s="19"/>
      <c r="M99" s="34">
        <v>29</v>
      </c>
      <c r="N99" s="33">
        <v>44635.083333333336</v>
      </c>
      <c r="O99" s="33">
        <v>44635.114583333336</v>
      </c>
      <c r="P99" s="18" t="s">
        <v>36</v>
      </c>
      <c r="Q99" s="19">
        <v>30</v>
      </c>
      <c r="R99" s="34"/>
      <c r="S99" s="33">
        <v>44634.625</v>
      </c>
      <c r="T99" s="33">
        <v>44634.708333333336</v>
      </c>
      <c r="U99" s="18" t="s">
        <v>36</v>
      </c>
      <c r="V99" s="19"/>
      <c r="W99" s="34"/>
      <c r="X99" s="33">
        <v>44635.541666666664</v>
      </c>
      <c r="Y99" s="33">
        <v>44635.6875</v>
      </c>
      <c r="Z99" s="18" t="s">
        <v>36</v>
      </c>
      <c r="AA99" s="19"/>
      <c r="AB99" s="34">
        <v>77</v>
      </c>
      <c r="AC99" s="33">
        <v>44637</v>
      </c>
      <c r="AD99" s="33">
        <v>44637</v>
      </c>
      <c r="AE99" s="18" t="s">
        <v>36</v>
      </c>
      <c r="AF99" s="19"/>
      <c r="AG99" s="34"/>
      <c r="AH99" s="33"/>
      <c r="AI99" s="24"/>
      <c r="AJ99" s="18" t="s">
        <v>36</v>
      </c>
      <c r="AK99" s="19"/>
      <c r="AL99" s="34"/>
      <c r="AM99" s="52" t="s">
        <v>37</v>
      </c>
      <c r="AN99" s="54" t="s">
        <v>98</v>
      </c>
    </row>
    <row r="100" spans="1:40" ht="15" thickBot="1">
      <c r="A100" s="5"/>
      <c r="B100" s="6"/>
      <c r="C100" s="7" t="s">
        <v>39</v>
      </c>
      <c r="D100" s="35">
        <f>D99-D98</f>
        <v>-363.9375</v>
      </c>
      <c r="E100" s="36">
        <f>E99-E98</f>
        <v>-363.89583333333576</v>
      </c>
      <c r="F100" s="37" t="s">
        <v>40</v>
      </c>
      <c r="G100" s="38">
        <f>SUM(G98:G99)</f>
        <v>30</v>
      </c>
      <c r="H100" s="39">
        <f>SUM(H98:H99)</f>
        <v>0</v>
      </c>
      <c r="I100" s="35">
        <f>I99-I98</f>
        <v>-363.77083333333576</v>
      </c>
      <c r="J100" s="36">
        <f>J99-J98</f>
        <v>-363.70833333333576</v>
      </c>
      <c r="K100" s="37" t="s">
        <v>40</v>
      </c>
      <c r="L100" s="38">
        <f>SUM(L98:L99)</f>
        <v>30</v>
      </c>
      <c r="M100" s="39">
        <f>SUM(M98:M99)</f>
        <v>29</v>
      </c>
      <c r="N100" s="35">
        <f>N99-N98</f>
        <v>-362.91666666666424</v>
      </c>
      <c r="O100" s="36">
        <f>O99-O98</f>
        <v>-362.88541666666424</v>
      </c>
      <c r="P100" s="37" t="s">
        <v>40</v>
      </c>
      <c r="Q100" s="38">
        <f>SUM(Q98:Q99)</f>
        <v>30</v>
      </c>
      <c r="R100" s="39">
        <f>SUM(R98:R99)</f>
        <v>0</v>
      </c>
      <c r="S100" s="35">
        <f>S99-S98</f>
        <v>-363.375</v>
      </c>
      <c r="T100" s="36">
        <f>T99-T98</f>
        <v>-363.29166666666424</v>
      </c>
      <c r="U100" s="37" t="s">
        <v>40</v>
      </c>
      <c r="V100" s="38">
        <f>SUM(V98:V99)</f>
        <v>0</v>
      </c>
      <c r="W100" s="39">
        <f>SUM(W98:W99)</f>
        <v>29</v>
      </c>
      <c r="X100" s="35">
        <f>X99-X98</f>
        <v>-363.45833333333576</v>
      </c>
      <c r="Y100" s="36">
        <f>Y99-Y98</f>
        <v>-363.3125</v>
      </c>
      <c r="Z100" s="37" t="s">
        <v>40</v>
      </c>
      <c r="AA100" s="38">
        <f>SUM(AA98:AA99)</f>
        <v>30</v>
      </c>
      <c r="AB100" s="39">
        <f>SUM(AB98:AB99)</f>
        <v>77</v>
      </c>
      <c r="AC100" s="35">
        <f>AC99-AC98</f>
        <v>-363</v>
      </c>
      <c r="AD100" s="36">
        <f>AD99-AD98</f>
        <v>-363</v>
      </c>
      <c r="AE100" s="37" t="s">
        <v>40</v>
      </c>
      <c r="AF100" s="38">
        <f>SUM(AF98:AF99)</f>
        <v>0</v>
      </c>
      <c r="AG100" s="39">
        <f>SUM(AG98:AG99)</f>
        <v>0</v>
      </c>
      <c r="AH100" s="35">
        <f>AH99-AH98</f>
        <v>-45000</v>
      </c>
      <c r="AI100" s="36">
        <f>AI99-AI98</f>
        <v>-45000</v>
      </c>
      <c r="AJ100" s="37" t="s">
        <v>40</v>
      </c>
      <c r="AK100" s="38">
        <f>SUM(AK98:AK99)</f>
        <v>0</v>
      </c>
      <c r="AL100" s="39">
        <f>SUM(AL98:AL99)</f>
        <v>0</v>
      </c>
      <c r="AM100" s="53" t="s">
        <v>41</v>
      </c>
      <c r="AN100" s="63" t="s">
        <v>113</v>
      </c>
    </row>
    <row r="101" spans="1:40">
      <c r="A101" s="21"/>
      <c r="B101" s="15"/>
      <c r="C101" s="22" t="s">
        <v>43</v>
      </c>
      <c r="D101" s="29">
        <f>$B102</f>
        <v>30318</v>
      </c>
      <c r="E101" s="30">
        <f>$B102</f>
        <v>30318</v>
      </c>
      <c r="F101" s="31"/>
      <c r="G101" s="30" t="s">
        <v>44</v>
      </c>
      <c r="H101" s="32" t="s">
        <v>45</v>
      </c>
      <c r="I101" s="29">
        <f>$B102</f>
        <v>30318</v>
      </c>
      <c r="J101" s="30">
        <f>$B102</f>
        <v>30318</v>
      </c>
      <c r="K101" s="30"/>
      <c r="L101" s="42" t="s">
        <v>44</v>
      </c>
      <c r="M101" s="43" t="s">
        <v>45</v>
      </c>
      <c r="N101" s="29">
        <f>$B102</f>
        <v>30318</v>
      </c>
      <c r="O101" s="30">
        <f>$B102</f>
        <v>30318</v>
      </c>
      <c r="P101" s="30"/>
      <c r="Q101" s="42" t="s">
        <v>44</v>
      </c>
      <c r="R101" s="43" t="s">
        <v>45</v>
      </c>
      <c r="S101" s="29">
        <f>$B102</f>
        <v>30318</v>
      </c>
      <c r="T101" s="30">
        <f>$B102</f>
        <v>30318</v>
      </c>
      <c r="U101" s="30"/>
      <c r="V101" s="42" t="s">
        <v>44</v>
      </c>
      <c r="W101" s="43" t="s">
        <v>45</v>
      </c>
      <c r="X101" s="29">
        <f>$B102</f>
        <v>30318</v>
      </c>
      <c r="Y101" s="30">
        <f>$B102</f>
        <v>30318</v>
      </c>
      <c r="Z101" s="30"/>
      <c r="AA101" s="42" t="s">
        <v>44</v>
      </c>
      <c r="AB101" s="43" t="s">
        <v>45</v>
      </c>
      <c r="AC101" s="29">
        <f>$B102</f>
        <v>30318</v>
      </c>
      <c r="AD101" s="30">
        <f>$B102</f>
        <v>30318</v>
      </c>
      <c r="AE101" s="30"/>
      <c r="AF101" s="42" t="s">
        <v>44</v>
      </c>
      <c r="AG101" s="43" t="s">
        <v>45</v>
      </c>
      <c r="AH101" s="29">
        <f>$B102</f>
        <v>30318</v>
      </c>
      <c r="AI101" s="30">
        <f>$B102</f>
        <v>30318</v>
      </c>
      <c r="AJ101" s="30"/>
      <c r="AK101" s="42" t="s">
        <v>44</v>
      </c>
      <c r="AL101" s="43" t="s">
        <v>45</v>
      </c>
      <c r="AM101" s="50"/>
      <c r="AN101" s="56"/>
    </row>
    <row r="102" spans="1:40">
      <c r="A102" s="20" t="s">
        <v>84</v>
      </c>
      <c r="B102" s="16">
        <f>B98+7</f>
        <v>30318</v>
      </c>
      <c r="C102" s="17" t="s">
        <v>30</v>
      </c>
      <c r="D102" s="33">
        <f>D98+7</f>
        <v>45002</v>
      </c>
      <c r="E102" s="24">
        <f>E98+7</f>
        <v>45002</v>
      </c>
      <c r="F102" s="18" t="s">
        <v>31</v>
      </c>
      <c r="G102" s="19"/>
      <c r="H102" s="34">
        <v>77</v>
      </c>
      <c r="I102" s="33">
        <f>I98+7</f>
        <v>45003</v>
      </c>
      <c r="J102" s="24">
        <f>J98+7</f>
        <v>45003</v>
      </c>
      <c r="K102" s="18" t="s">
        <v>31</v>
      </c>
      <c r="L102" s="19">
        <v>30</v>
      </c>
      <c r="M102" s="34"/>
      <c r="N102" s="33">
        <f>N98+7</f>
        <v>45005</v>
      </c>
      <c r="O102" s="24">
        <f>O98+7</f>
        <v>45005</v>
      </c>
      <c r="P102" s="18" t="s">
        <v>31</v>
      </c>
      <c r="Q102" s="19"/>
      <c r="R102" s="34"/>
      <c r="S102" s="33">
        <f>S98+7</f>
        <v>45005</v>
      </c>
      <c r="T102" s="33">
        <f>T98+7</f>
        <v>45005</v>
      </c>
      <c r="U102" s="18" t="s">
        <v>31</v>
      </c>
      <c r="V102" s="19"/>
      <c r="W102" s="34">
        <v>38</v>
      </c>
      <c r="X102" s="33">
        <f>X98+7</f>
        <v>45006</v>
      </c>
      <c r="Y102" s="24">
        <f>Y98+7</f>
        <v>45006</v>
      </c>
      <c r="Z102" s="18" t="s">
        <v>31</v>
      </c>
      <c r="AA102" s="19">
        <v>60</v>
      </c>
      <c r="AB102" s="34"/>
      <c r="AC102" s="33">
        <f>AC98+7</f>
        <v>45007</v>
      </c>
      <c r="AD102" s="24">
        <f>AD98+7</f>
        <v>45007</v>
      </c>
      <c r="AE102" s="18" t="s">
        <v>31</v>
      </c>
      <c r="AF102" s="19"/>
      <c r="AG102" s="34">
        <v>2</v>
      </c>
      <c r="AH102" s="33">
        <f>AH98+7</f>
        <v>45007</v>
      </c>
      <c r="AI102" s="33">
        <f>AI98+7</f>
        <v>45007</v>
      </c>
      <c r="AJ102" s="18" t="s">
        <v>31</v>
      </c>
      <c r="AK102" s="19"/>
      <c r="AL102" s="34">
        <v>45</v>
      </c>
      <c r="AM102" s="51" t="s">
        <v>53</v>
      </c>
      <c r="AN102" s="61" t="s">
        <v>114</v>
      </c>
    </row>
    <row r="103" spans="1:40">
      <c r="A103" s="3"/>
      <c r="B103" s="4"/>
      <c r="C103" s="2" t="s">
        <v>35</v>
      </c>
      <c r="D103" s="33">
        <v>44638.354166666664</v>
      </c>
      <c r="E103" s="33">
        <v>44638.479166666664</v>
      </c>
      <c r="F103" s="18" t="s">
        <v>36</v>
      </c>
      <c r="G103" s="19">
        <v>30</v>
      </c>
      <c r="H103" s="34"/>
      <c r="I103" s="33">
        <v>44639.375</v>
      </c>
      <c r="J103" s="33">
        <v>44639.479166666664</v>
      </c>
      <c r="K103" s="18" t="s">
        <v>36</v>
      </c>
      <c r="L103" s="19"/>
      <c r="M103" s="34">
        <v>38</v>
      </c>
      <c r="N103" s="33">
        <v>44641.083333333336</v>
      </c>
      <c r="O103" s="33">
        <v>44641.166666666664</v>
      </c>
      <c r="P103" s="18" t="s">
        <v>36</v>
      </c>
      <c r="Q103" s="19">
        <v>60</v>
      </c>
      <c r="R103" s="34"/>
      <c r="S103" s="33">
        <v>44640.625</v>
      </c>
      <c r="T103" s="33">
        <v>44640.708333333336</v>
      </c>
      <c r="U103" s="18" t="s">
        <v>36</v>
      </c>
      <c r="V103" s="19"/>
      <c r="W103" s="34"/>
      <c r="X103" s="33">
        <v>44641.645833333336</v>
      </c>
      <c r="Y103" s="33">
        <v>44641.833333333336</v>
      </c>
      <c r="Z103" s="18" t="s">
        <v>36</v>
      </c>
      <c r="AA103" s="19"/>
      <c r="AB103" s="34">
        <v>47</v>
      </c>
      <c r="AC103" s="33">
        <v>44642.791666666664</v>
      </c>
      <c r="AD103" s="33">
        <v>44642.8125</v>
      </c>
      <c r="AE103" s="18" t="s">
        <v>36</v>
      </c>
      <c r="AF103" s="19"/>
      <c r="AG103" s="34"/>
      <c r="AH103" s="33">
        <v>44642.354166666664</v>
      </c>
      <c r="AI103" s="33">
        <v>44642.458333333336</v>
      </c>
      <c r="AJ103" s="18" t="s">
        <v>36</v>
      </c>
      <c r="AK103" s="19"/>
      <c r="AL103" s="34"/>
      <c r="AM103" s="52" t="s">
        <v>37</v>
      </c>
      <c r="AN103" s="61" t="s">
        <v>115</v>
      </c>
    </row>
    <row r="104" spans="1:40" ht="15" thickBot="1">
      <c r="A104" s="5"/>
      <c r="B104" s="6"/>
      <c r="C104" s="7" t="s">
        <v>39</v>
      </c>
      <c r="D104" s="35">
        <f>D103-D102</f>
        <v>-363.64583333333576</v>
      </c>
      <c r="E104" s="36">
        <f>E103-E102</f>
        <v>-363.52083333333576</v>
      </c>
      <c r="F104" s="37" t="s">
        <v>40</v>
      </c>
      <c r="G104" s="38">
        <f>SUM(G102:G103)</f>
        <v>30</v>
      </c>
      <c r="H104" s="39">
        <f>SUM(H102:H103)</f>
        <v>77</v>
      </c>
      <c r="I104" s="35">
        <f>I103-I102</f>
        <v>-363.625</v>
      </c>
      <c r="J104" s="36">
        <f>J103-J102</f>
        <v>-363.52083333333576</v>
      </c>
      <c r="K104" s="37" t="s">
        <v>40</v>
      </c>
      <c r="L104" s="38">
        <f>SUM(L102:L103)</f>
        <v>30</v>
      </c>
      <c r="M104" s="39">
        <f>SUM(M102:M103)</f>
        <v>38</v>
      </c>
      <c r="N104" s="35">
        <f>N103-N102</f>
        <v>-363.91666666666424</v>
      </c>
      <c r="O104" s="36">
        <f>O103-O102</f>
        <v>-363.83333333333576</v>
      </c>
      <c r="P104" s="37" t="s">
        <v>40</v>
      </c>
      <c r="Q104" s="38">
        <f>SUM(Q102:Q103)</f>
        <v>60</v>
      </c>
      <c r="R104" s="39">
        <f>SUM(R102:R103)</f>
        <v>0</v>
      </c>
      <c r="S104" s="35">
        <f>S103-S102</f>
        <v>-364.375</v>
      </c>
      <c r="T104" s="36">
        <f>T103-T102</f>
        <v>-364.29166666666424</v>
      </c>
      <c r="U104" s="37" t="s">
        <v>40</v>
      </c>
      <c r="V104" s="38">
        <f>SUM(V102:V103)</f>
        <v>0</v>
      </c>
      <c r="W104" s="39">
        <f>SUM(W102:W103)</f>
        <v>38</v>
      </c>
      <c r="X104" s="35">
        <f>X103-X102</f>
        <v>-364.35416666666424</v>
      </c>
      <c r="Y104" s="36">
        <f>Y103-Y102</f>
        <v>-364.16666666666424</v>
      </c>
      <c r="Z104" s="37" t="s">
        <v>40</v>
      </c>
      <c r="AA104" s="38">
        <f>SUM(AA102:AA103)</f>
        <v>60</v>
      </c>
      <c r="AB104" s="39">
        <f>SUM(AB102:AB103)</f>
        <v>47</v>
      </c>
      <c r="AC104" s="35">
        <f>AC103-AC102</f>
        <v>-364.20833333333576</v>
      </c>
      <c r="AD104" s="36">
        <f>AD103-AD102</f>
        <v>-364.1875</v>
      </c>
      <c r="AE104" s="37" t="s">
        <v>40</v>
      </c>
      <c r="AF104" s="38">
        <f>SUM(AF102:AF103)</f>
        <v>0</v>
      </c>
      <c r="AG104" s="39">
        <f>SUM(AG102:AG103)</f>
        <v>2</v>
      </c>
      <c r="AH104" s="35">
        <f>AH103-AH102</f>
        <v>-364.64583333333576</v>
      </c>
      <c r="AI104" s="36">
        <f>AI103-AI102</f>
        <v>-364.54166666666424</v>
      </c>
      <c r="AJ104" s="37" t="s">
        <v>40</v>
      </c>
      <c r="AK104" s="38">
        <f>SUM(AK102:AK103)</f>
        <v>0</v>
      </c>
      <c r="AL104" s="39">
        <f>SUM(AL102:AL103)</f>
        <v>45</v>
      </c>
      <c r="AM104" s="53" t="s">
        <v>41</v>
      </c>
      <c r="AN104" s="55" t="s">
        <v>98</v>
      </c>
    </row>
    <row r="105" spans="1:40">
      <c r="A105" s="21"/>
      <c r="B105" s="15"/>
      <c r="C105" s="22" t="s">
        <v>43</v>
      </c>
      <c r="D105" s="29">
        <f>$B106</f>
        <v>30325</v>
      </c>
      <c r="E105" s="30">
        <f>$B106</f>
        <v>30325</v>
      </c>
      <c r="F105" s="31"/>
      <c r="G105" s="30" t="s">
        <v>44</v>
      </c>
      <c r="H105" s="32" t="s">
        <v>45</v>
      </c>
      <c r="I105" s="29">
        <f>$B106</f>
        <v>30325</v>
      </c>
      <c r="J105" s="30">
        <f>$B106</f>
        <v>30325</v>
      </c>
      <c r="K105" s="30"/>
      <c r="L105" s="42" t="s">
        <v>44</v>
      </c>
      <c r="M105" s="43" t="s">
        <v>45</v>
      </c>
      <c r="N105" s="29">
        <f>$B106</f>
        <v>30325</v>
      </c>
      <c r="O105" s="30">
        <f>$B106</f>
        <v>30325</v>
      </c>
      <c r="P105" s="30"/>
      <c r="Q105" s="42" t="s">
        <v>44</v>
      </c>
      <c r="R105" s="43" t="s">
        <v>45</v>
      </c>
      <c r="S105" s="29">
        <f>$B106</f>
        <v>30325</v>
      </c>
      <c r="T105" s="30">
        <f>$B106</f>
        <v>30325</v>
      </c>
      <c r="U105" s="30"/>
      <c r="V105" s="42" t="s">
        <v>44</v>
      </c>
      <c r="W105" s="43" t="s">
        <v>45</v>
      </c>
      <c r="X105" s="29">
        <f>$B106</f>
        <v>30325</v>
      </c>
      <c r="Y105" s="30">
        <f>$B106</f>
        <v>30325</v>
      </c>
      <c r="Z105" s="30"/>
      <c r="AA105" s="42" t="s">
        <v>44</v>
      </c>
      <c r="AB105" s="43" t="s">
        <v>45</v>
      </c>
      <c r="AC105" s="29">
        <f>$B106</f>
        <v>30325</v>
      </c>
      <c r="AD105" s="30">
        <f>$B106</f>
        <v>30325</v>
      </c>
      <c r="AE105" s="30"/>
      <c r="AF105" s="42" t="s">
        <v>44</v>
      </c>
      <c r="AG105" s="43" t="s">
        <v>45</v>
      </c>
      <c r="AH105" s="29">
        <f>$B106</f>
        <v>30325</v>
      </c>
      <c r="AI105" s="30">
        <f>$B106</f>
        <v>30325</v>
      </c>
      <c r="AJ105" s="30"/>
      <c r="AK105" s="42" t="s">
        <v>44</v>
      </c>
      <c r="AL105" s="43" t="s">
        <v>45</v>
      </c>
      <c r="AM105" s="50"/>
      <c r="AN105" s="56"/>
    </row>
    <row r="106" spans="1:40">
      <c r="A106" s="20" t="s">
        <v>84</v>
      </c>
      <c r="B106" s="16">
        <f>B102+7</f>
        <v>30325</v>
      </c>
      <c r="C106" s="17" t="s">
        <v>30</v>
      </c>
      <c r="D106" s="33">
        <f>D102+7</f>
        <v>45009</v>
      </c>
      <c r="E106" s="24">
        <f>E102+7</f>
        <v>45009</v>
      </c>
      <c r="F106" s="18" t="s">
        <v>31</v>
      </c>
      <c r="G106" s="19"/>
      <c r="H106" s="34"/>
      <c r="I106" s="33">
        <f>I102+7</f>
        <v>45010</v>
      </c>
      <c r="J106" s="24">
        <f>J102+7</f>
        <v>45010</v>
      </c>
      <c r="K106" s="18" t="s">
        <v>31</v>
      </c>
      <c r="L106" s="19">
        <v>30</v>
      </c>
      <c r="M106" s="34"/>
      <c r="N106" s="33">
        <f>N102+7</f>
        <v>45012</v>
      </c>
      <c r="O106" s="24">
        <f>O102+7</f>
        <v>45012</v>
      </c>
      <c r="P106" s="18" t="s">
        <v>31</v>
      </c>
      <c r="Q106" s="19"/>
      <c r="R106" s="34"/>
      <c r="S106" s="33">
        <f>S102+7</f>
        <v>45012</v>
      </c>
      <c r="T106" s="33">
        <f>T102+7</f>
        <v>45012</v>
      </c>
      <c r="U106" s="18" t="s">
        <v>31</v>
      </c>
      <c r="V106" s="19"/>
      <c r="W106" s="34">
        <v>36</v>
      </c>
      <c r="X106" s="33">
        <f>X102+7</f>
        <v>45013</v>
      </c>
      <c r="Y106" s="24">
        <f>Y102+7</f>
        <v>45013</v>
      </c>
      <c r="Z106" s="18" t="s">
        <v>31</v>
      </c>
      <c r="AA106" s="19">
        <v>40</v>
      </c>
      <c r="AB106" s="34"/>
      <c r="AC106" s="33">
        <f>AC102+7</f>
        <v>45014</v>
      </c>
      <c r="AD106" s="24">
        <f>AD102+7</f>
        <v>45014</v>
      </c>
      <c r="AE106" s="18" t="s">
        <v>31</v>
      </c>
      <c r="AF106" s="19"/>
      <c r="AG106" s="34">
        <v>2</v>
      </c>
      <c r="AH106" s="33">
        <f>AH102+7</f>
        <v>45014</v>
      </c>
      <c r="AI106" s="33">
        <f>AI102+7</f>
        <v>45014</v>
      </c>
      <c r="AJ106" s="18" t="s">
        <v>31</v>
      </c>
      <c r="AK106" s="19"/>
      <c r="AL106" s="34">
        <v>46</v>
      </c>
      <c r="AM106" s="51" t="s">
        <v>53</v>
      </c>
      <c r="AN106" s="61" t="s">
        <v>116</v>
      </c>
    </row>
    <row r="107" spans="1:40">
      <c r="A107" s="3"/>
      <c r="B107" s="4"/>
      <c r="C107" s="2" t="s">
        <v>35</v>
      </c>
      <c r="D107" s="33">
        <v>45010.041666666664</v>
      </c>
      <c r="E107" s="33">
        <v>45010.125</v>
      </c>
      <c r="F107" s="18" t="s">
        <v>36</v>
      </c>
      <c r="G107" s="19">
        <v>30</v>
      </c>
      <c r="H107" s="34"/>
      <c r="I107" s="33">
        <v>45012.25</v>
      </c>
      <c r="J107" s="33">
        <v>45012.333333333336</v>
      </c>
      <c r="K107" s="18" t="s">
        <v>36</v>
      </c>
      <c r="L107" s="19"/>
      <c r="M107" s="34">
        <v>36</v>
      </c>
      <c r="N107" s="33">
        <v>45013.9375</v>
      </c>
      <c r="O107" s="33">
        <v>45013.979166666664</v>
      </c>
      <c r="P107" s="18" t="s">
        <v>36</v>
      </c>
      <c r="Q107" s="19">
        <v>40</v>
      </c>
      <c r="R107" s="34"/>
      <c r="S107" s="33">
        <v>45013.625</v>
      </c>
      <c r="T107" s="33">
        <v>45013.666666666664</v>
      </c>
      <c r="U107" s="18" t="s">
        <v>36</v>
      </c>
      <c r="V107" s="19"/>
      <c r="W107" s="34"/>
      <c r="X107" s="33">
        <v>45014.520833333336</v>
      </c>
      <c r="Y107" s="33">
        <v>45014.666666666664</v>
      </c>
      <c r="Z107" s="18" t="s">
        <v>36</v>
      </c>
      <c r="AA107" s="19"/>
      <c r="AB107" s="34">
        <v>48</v>
      </c>
      <c r="AC107" s="33">
        <v>45015.777777777781</v>
      </c>
      <c r="AD107" s="24">
        <v>45015.791666666664</v>
      </c>
      <c r="AE107" s="18" t="s">
        <v>36</v>
      </c>
      <c r="AF107" s="19"/>
      <c r="AG107" s="34"/>
      <c r="AH107" s="33">
        <v>45015.354166666664</v>
      </c>
      <c r="AI107" s="24">
        <v>45015.458333333336</v>
      </c>
      <c r="AJ107" s="18" t="s">
        <v>36</v>
      </c>
      <c r="AK107" s="19"/>
      <c r="AL107" s="34"/>
      <c r="AM107" s="52" t="s">
        <v>37</v>
      </c>
      <c r="AN107" s="54" t="s">
        <v>117</v>
      </c>
    </row>
    <row r="108" spans="1:40" ht="15" thickBot="1">
      <c r="A108" s="5"/>
      <c r="B108" s="6"/>
      <c r="C108" s="7" t="s">
        <v>39</v>
      </c>
      <c r="D108" s="35">
        <f>D107-D106</f>
        <v>1.0416666666642413</v>
      </c>
      <c r="E108" s="36">
        <f>E107-E106</f>
        <v>1.125</v>
      </c>
      <c r="F108" s="37" t="s">
        <v>40</v>
      </c>
      <c r="G108" s="38">
        <f>SUM(G106:G107)</f>
        <v>30</v>
      </c>
      <c r="H108" s="39">
        <f>SUM(H106:H107)</f>
        <v>0</v>
      </c>
      <c r="I108" s="35">
        <f>I107-I106</f>
        <v>2.25</v>
      </c>
      <c r="J108" s="36">
        <f>J107-J106</f>
        <v>2.3333333333357587</v>
      </c>
      <c r="K108" s="37" t="s">
        <v>40</v>
      </c>
      <c r="L108" s="38">
        <f>SUM(L106:L107)</f>
        <v>30</v>
      </c>
      <c r="M108" s="39">
        <f>SUM(M106:M107)</f>
        <v>36</v>
      </c>
      <c r="N108" s="35">
        <f>N107-N106</f>
        <v>1.9375</v>
      </c>
      <c r="O108" s="36">
        <f>O107-O106</f>
        <v>1.9791666666642413</v>
      </c>
      <c r="P108" s="37" t="s">
        <v>40</v>
      </c>
      <c r="Q108" s="38">
        <f>SUM(Q106:Q107)</f>
        <v>40</v>
      </c>
      <c r="R108" s="39">
        <f>SUM(R106:R107)</f>
        <v>0</v>
      </c>
      <c r="S108" s="35">
        <f>S107-S106</f>
        <v>1.625</v>
      </c>
      <c r="T108" s="36">
        <f>T107-T106</f>
        <v>1.6666666666642413</v>
      </c>
      <c r="U108" s="37" t="s">
        <v>40</v>
      </c>
      <c r="V108" s="38">
        <f>SUM(V106:V107)</f>
        <v>0</v>
      </c>
      <c r="W108" s="39">
        <f>SUM(W106:W107)</f>
        <v>36</v>
      </c>
      <c r="X108" s="35">
        <f>X107-X106</f>
        <v>1.5208333333357587</v>
      </c>
      <c r="Y108" s="36">
        <f>Y107-Y106</f>
        <v>1.6666666666642413</v>
      </c>
      <c r="Z108" s="37" t="s">
        <v>40</v>
      </c>
      <c r="AA108" s="38">
        <f>SUM(AA106:AA107)</f>
        <v>40</v>
      </c>
      <c r="AB108" s="39">
        <f>SUM(AB106:AB107)</f>
        <v>48</v>
      </c>
      <c r="AC108" s="35">
        <f>AC107-AC106</f>
        <v>1.7777777777810115</v>
      </c>
      <c r="AD108" s="36">
        <f>AD107-AD106</f>
        <v>1.7916666666642413</v>
      </c>
      <c r="AE108" s="37" t="s">
        <v>40</v>
      </c>
      <c r="AF108" s="38">
        <f>SUM(AF106:AF107)</f>
        <v>0</v>
      </c>
      <c r="AG108" s="39">
        <f>SUM(AG106:AG107)</f>
        <v>2</v>
      </c>
      <c r="AH108" s="35">
        <f>AH107-AH106</f>
        <v>1.3541666666642413</v>
      </c>
      <c r="AI108" s="36">
        <f>AI107-AI106</f>
        <v>1.4583333333357587</v>
      </c>
      <c r="AJ108" s="37" t="s">
        <v>40</v>
      </c>
      <c r="AK108" s="38">
        <f>SUM(AK106:AK107)</f>
        <v>0</v>
      </c>
      <c r="AL108" s="39">
        <f>SUM(AL106:AL107)</f>
        <v>46</v>
      </c>
      <c r="AM108" s="53" t="s">
        <v>41</v>
      </c>
      <c r="AN108" s="55" t="s">
        <v>118</v>
      </c>
    </row>
    <row r="109" spans="1:40">
      <c r="A109" s="21"/>
      <c r="B109" s="15"/>
      <c r="C109" s="22" t="s">
        <v>43</v>
      </c>
      <c r="D109" s="29">
        <f>$B110</f>
        <v>30401</v>
      </c>
      <c r="E109" s="30">
        <f>$B110</f>
        <v>30401</v>
      </c>
      <c r="F109" s="31"/>
      <c r="G109" s="30" t="s">
        <v>44</v>
      </c>
      <c r="H109" s="32" t="s">
        <v>45</v>
      </c>
      <c r="I109" s="29">
        <f>$B110</f>
        <v>30401</v>
      </c>
      <c r="J109" s="30">
        <f>$B110</f>
        <v>30401</v>
      </c>
      <c r="K109" s="30"/>
      <c r="L109" s="42" t="s">
        <v>44</v>
      </c>
      <c r="M109" s="43" t="s">
        <v>45</v>
      </c>
      <c r="N109" s="29">
        <f>$B110</f>
        <v>30401</v>
      </c>
      <c r="O109" s="30">
        <f>$B110</f>
        <v>30401</v>
      </c>
      <c r="P109" s="30"/>
      <c r="Q109" s="42" t="s">
        <v>44</v>
      </c>
      <c r="R109" s="43" t="s">
        <v>45</v>
      </c>
      <c r="S109" s="29">
        <f>$B110</f>
        <v>30401</v>
      </c>
      <c r="T109" s="30">
        <f>$B110</f>
        <v>30401</v>
      </c>
      <c r="U109" s="30"/>
      <c r="V109" s="42" t="s">
        <v>44</v>
      </c>
      <c r="W109" s="43" t="s">
        <v>45</v>
      </c>
      <c r="X109" s="29">
        <f>$B110</f>
        <v>30401</v>
      </c>
      <c r="Y109" s="30">
        <f>$B110</f>
        <v>30401</v>
      </c>
      <c r="Z109" s="30"/>
      <c r="AA109" s="42" t="s">
        <v>44</v>
      </c>
      <c r="AB109" s="43" t="s">
        <v>45</v>
      </c>
      <c r="AC109" s="29">
        <f>$B110</f>
        <v>30401</v>
      </c>
      <c r="AD109" s="30">
        <f>$B110</f>
        <v>30401</v>
      </c>
      <c r="AE109" s="30"/>
      <c r="AF109" s="42" t="s">
        <v>44</v>
      </c>
      <c r="AG109" s="43" t="s">
        <v>45</v>
      </c>
      <c r="AH109" s="29">
        <f>$B110</f>
        <v>30401</v>
      </c>
      <c r="AI109" s="30">
        <f>$B110</f>
        <v>30401</v>
      </c>
      <c r="AJ109" s="30"/>
      <c r="AK109" s="42" t="s">
        <v>44</v>
      </c>
      <c r="AL109" s="43" t="s">
        <v>45</v>
      </c>
      <c r="AM109" s="50"/>
      <c r="AN109" s="56"/>
    </row>
    <row r="110" spans="1:40">
      <c r="A110" s="20" t="s">
        <v>84</v>
      </c>
      <c r="B110" s="16">
        <v>30401</v>
      </c>
      <c r="C110" s="17" t="s">
        <v>30</v>
      </c>
      <c r="D110" s="33">
        <f>D106+7</f>
        <v>45016</v>
      </c>
      <c r="E110" s="24">
        <f>E106+7</f>
        <v>45016</v>
      </c>
      <c r="F110" s="18" t="s">
        <v>31</v>
      </c>
      <c r="G110" s="19"/>
      <c r="H110" s="34"/>
      <c r="I110" s="33">
        <f>I106+7</f>
        <v>45017</v>
      </c>
      <c r="J110" s="24">
        <f>J106+7</f>
        <v>45017</v>
      </c>
      <c r="K110" s="18" t="s">
        <v>31</v>
      </c>
      <c r="L110" s="19">
        <v>30</v>
      </c>
      <c r="M110" s="34"/>
      <c r="N110" s="33">
        <f>N106+7</f>
        <v>45019</v>
      </c>
      <c r="O110" s="24">
        <f>O106+7</f>
        <v>45019</v>
      </c>
      <c r="P110" s="18" t="s">
        <v>31</v>
      </c>
      <c r="Q110" s="19"/>
      <c r="R110" s="34"/>
      <c r="S110" s="33">
        <f>S106+7</f>
        <v>45019</v>
      </c>
      <c r="T110" s="33">
        <f>T106+7</f>
        <v>45019</v>
      </c>
      <c r="U110" s="18" t="s">
        <v>31</v>
      </c>
      <c r="V110" s="19"/>
      <c r="W110" s="34">
        <v>42</v>
      </c>
      <c r="X110" s="33">
        <f>X106+7</f>
        <v>45020</v>
      </c>
      <c r="Y110" s="24">
        <f>Y106+7</f>
        <v>45020</v>
      </c>
      <c r="Z110" s="18" t="s">
        <v>31</v>
      </c>
      <c r="AA110" s="19">
        <v>40</v>
      </c>
      <c r="AB110" s="34"/>
      <c r="AC110" s="33">
        <f>AC106+7</f>
        <v>45021</v>
      </c>
      <c r="AD110" s="24">
        <f>AD106+7</f>
        <v>45021</v>
      </c>
      <c r="AE110" s="18" t="s">
        <v>31</v>
      </c>
      <c r="AF110" s="19"/>
      <c r="AG110" s="34">
        <v>3</v>
      </c>
      <c r="AH110" s="33">
        <f>AH106+7</f>
        <v>45021</v>
      </c>
      <c r="AI110" s="33">
        <f>AI106+7</f>
        <v>45021</v>
      </c>
      <c r="AJ110" s="18" t="s">
        <v>31</v>
      </c>
      <c r="AK110" s="19"/>
      <c r="AL110" s="34">
        <v>28</v>
      </c>
      <c r="AM110" s="51" t="s">
        <v>53</v>
      </c>
      <c r="AN110" s="61" t="s">
        <v>119</v>
      </c>
    </row>
    <row r="111" spans="1:40">
      <c r="A111" s="3"/>
      <c r="B111" s="4"/>
      <c r="C111" s="2" t="s">
        <v>35</v>
      </c>
      <c r="D111" s="33">
        <v>45016.541666666664</v>
      </c>
      <c r="E111" s="33">
        <v>45016.604166666664</v>
      </c>
      <c r="F111" s="18" t="s">
        <v>36</v>
      </c>
      <c r="G111" s="19">
        <v>30</v>
      </c>
      <c r="H111" s="34"/>
      <c r="I111" s="33">
        <v>45018.604166666664</v>
      </c>
      <c r="J111" s="33">
        <v>45018.6875</v>
      </c>
      <c r="K111" s="18" t="s">
        <v>36</v>
      </c>
      <c r="L111" s="19"/>
      <c r="M111" s="34">
        <v>42</v>
      </c>
      <c r="N111" s="33">
        <v>45020.791666666664</v>
      </c>
      <c r="O111" s="33">
        <v>45020.854166666664</v>
      </c>
      <c r="P111" s="18" t="s">
        <v>36</v>
      </c>
      <c r="Q111" s="19">
        <v>40</v>
      </c>
      <c r="R111" s="34"/>
      <c r="S111" s="33">
        <v>45020.354166666664</v>
      </c>
      <c r="T111" s="33">
        <v>45020.416666666664</v>
      </c>
      <c r="U111" s="18" t="s">
        <v>36</v>
      </c>
      <c r="V111" s="19"/>
      <c r="W111" s="34"/>
      <c r="X111" s="33">
        <v>45021.520833333336</v>
      </c>
      <c r="Y111" s="33">
        <v>45021.6875</v>
      </c>
      <c r="Z111" s="18" t="s">
        <v>36</v>
      </c>
      <c r="AA111" s="19"/>
      <c r="AB111" s="34">
        <v>31</v>
      </c>
      <c r="AC111" s="33">
        <v>45022.354166666664</v>
      </c>
      <c r="AD111" s="33">
        <v>45022.416666666664</v>
      </c>
      <c r="AE111" s="18" t="s">
        <v>36</v>
      </c>
      <c r="AF111" s="19">
        <v>30</v>
      </c>
      <c r="AG111" s="34"/>
      <c r="AH111" s="33">
        <v>45022.666666666664</v>
      </c>
      <c r="AI111" s="33">
        <v>45022.708333333336</v>
      </c>
      <c r="AJ111" s="18" t="s">
        <v>36</v>
      </c>
      <c r="AK111" s="19"/>
      <c r="AL111" s="34"/>
      <c r="AM111" s="52" t="s">
        <v>37</v>
      </c>
      <c r="AN111" s="54" t="s">
        <v>120</v>
      </c>
    </row>
    <row r="112" spans="1:40" ht="15" thickBot="1">
      <c r="A112" s="5"/>
      <c r="B112" s="6"/>
      <c r="C112" s="7" t="s">
        <v>39</v>
      </c>
      <c r="D112" s="35">
        <f>D111-D110</f>
        <v>0.54166666666424135</v>
      </c>
      <c r="E112" s="36">
        <f>E111-E110</f>
        <v>0.60416666666424135</v>
      </c>
      <c r="F112" s="37" t="s">
        <v>40</v>
      </c>
      <c r="G112" s="38">
        <f>SUM(G110:G111)</f>
        <v>30</v>
      </c>
      <c r="H112" s="39">
        <f>SUM(H110:H111)</f>
        <v>0</v>
      </c>
      <c r="I112" s="35">
        <f>I111-I110</f>
        <v>1.6041666666642413</v>
      </c>
      <c r="J112" s="36">
        <f>J111-J110</f>
        <v>1.6875</v>
      </c>
      <c r="K112" s="37" t="s">
        <v>40</v>
      </c>
      <c r="L112" s="38">
        <f>SUM(L110:L111)</f>
        <v>30</v>
      </c>
      <c r="M112" s="39">
        <f>SUM(M110:M111)</f>
        <v>42</v>
      </c>
      <c r="N112" s="35">
        <f>N111-N110</f>
        <v>1.7916666666642413</v>
      </c>
      <c r="O112" s="36">
        <f>O111-O110</f>
        <v>1.8541666666642413</v>
      </c>
      <c r="P112" s="37" t="s">
        <v>40</v>
      </c>
      <c r="Q112" s="38">
        <f>SUM(Q110:Q111)</f>
        <v>40</v>
      </c>
      <c r="R112" s="39">
        <f>SUM(R110:R111)</f>
        <v>0</v>
      </c>
      <c r="S112" s="35">
        <f>S111-S110</f>
        <v>1.3541666666642413</v>
      </c>
      <c r="T112" s="36">
        <f>T111-T110</f>
        <v>1.4166666666642413</v>
      </c>
      <c r="U112" s="37" t="s">
        <v>40</v>
      </c>
      <c r="V112" s="38">
        <f>SUM(V110:V111)</f>
        <v>0</v>
      </c>
      <c r="W112" s="39">
        <f>SUM(W110:W111)</f>
        <v>42</v>
      </c>
      <c r="X112" s="35">
        <f>X111-X110</f>
        <v>1.5208333333357587</v>
      </c>
      <c r="Y112" s="36">
        <f>Y111-Y110</f>
        <v>1.6875</v>
      </c>
      <c r="Z112" s="37" t="s">
        <v>40</v>
      </c>
      <c r="AA112" s="38">
        <f>SUM(AA110:AA111)</f>
        <v>40</v>
      </c>
      <c r="AB112" s="39">
        <f>SUM(AB110:AB111)</f>
        <v>31</v>
      </c>
      <c r="AC112" s="35">
        <f>AC111-AC110</f>
        <v>1.3541666666642413</v>
      </c>
      <c r="AD112" s="36">
        <f>AD111-AD110</f>
        <v>1.4166666666642413</v>
      </c>
      <c r="AE112" s="37" t="s">
        <v>40</v>
      </c>
      <c r="AF112" s="38">
        <f>SUM(AF110:AF111)</f>
        <v>30</v>
      </c>
      <c r="AG112" s="39">
        <f>SUM(AG110:AG111)</f>
        <v>3</v>
      </c>
      <c r="AH112" s="35">
        <f>AH111-AH110</f>
        <v>1.6666666666642413</v>
      </c>
      <c r="AI112" s="36">
        <f>AI111-AI110</f>
        <v>1.7083333333357587</v>
      </c>
      <c r="AJ112" s="37" t="s">
        <v>40</v>
      </c>
      <c r="AK112" s="38">
        <f>SUM(AK110:AK111)</f>
        <v>0</v>
      </c>
      <c r="AL112" s="39">
        <f>SUM(AL110:AL111)</f>
        <v>28</v>
      </c>
      <c r="AM112" s="53" t="s">
        <v>41</v>
      </c>
      <c r="AN112" s="55" t="s">
        <v>121</v>
      </c>
    </row>
    <row r="113" spans="1:40">
      <c r="A113" s="21"/>
      <c r="B113" s="15"/>
      <c r="C113" s="22" t="s">
        <v>43</v>
      </c>
      <c r="D113" s="29">
        <f>$B114</f>
        <v>30408</v>
      </c>
      <c r="E113" s="30">
        <f>$B114</f>
        <v>30408</v>
      </c>
      <c r="F113" s="31"/>
      <c r="G113" s="30" t="s">
        <v>44</v>
      </c>
      <c r="H113" s="32" t="s">
        <v>45</v>
      </c>
      <c r="I113" s="29">
        <f>$B114</f>
        <v>30408</v>
      </c>
      <c r="J113" s="30">
        <f>$B114</f>
        <v>30408</v>
      </c>
      <c r="K113" s="30"/>
      <c r="L113" s="42" t="s">
        <v>44</v>
      </c>
      <c r="M113" s="43" t="s">
        <v>45</v>
      </c>
      <c r="N113" s="29">
        <f>$B114</f>
        <v>30408</v>
      </c>
      <c r="O113" s="30">
        <f>$B114</f>
        <v>30408</v>
      </c>
      <c r="P113" s="30"/>
      <c r="Q113" s="42" t="s">
        <v>44</v>
      </c>
      <c r="R113" s="43" t="s">
        <v>45</v>
      </c>
      <c r="S113" s="29">
        <f>$B114</f>
        <v>30408</v>
      </c>
      <c r="T113" s="30">
        <f>$B114</f>
        <v>30408</v>
      </c>
      <c r="U113" s="30"/>
      <c r="V113" s="42" t="s">
        <v>44</v>
      </c>
      <c r="W113" s="43" t="s">
        <v>45</v>
      </c>
      <c r="X113" s="29">
        <f>$B114</f>
        <v>30408</v>
      </c>
      <c r="Y113" s="30">
        <f>$B114</f>
        <v>30408</v>
      </c>
      <c r="Z113" s="30"/>
      <c r="AA113" s="42" t="s">
        <v>44</v>
      </c>
      <c r="AB113" s="43" t="s">
        <v>45</v>
      </c>
      <c r="AC113" s="29">
        <f>$B114</f>
        <v>30408</v>
      </c>
      <c r="AD113" s="30">
        <f>$B114</f>
        <v>30408</v>
      </c>
      <c r="AE113" s="30"/>
      <c r="AF113" s="42" t="s">
        <v>44</v>
      </c>
      <c r="AG113" s="43" t="s">
        <v>45</v>
      </c>
      <c r="AH113" s="29">
        <f>$B114</f>
        <v>30408</v>
      </c>
      <c r="AI113" s="30">
        <f>$B114</f>
        <v>30408</v>
      </c>
      <c r="AJ113" s="30"/>
      <c r="AK113" s="42" t="s">
        <v>44</v>
      </c>
      <c r="AL113" s="43" t="s">
        <v>45</v>
      </c>
      <c r="AM113" s="50"/>
      <c r="AN113" s="56"/>
    </row>
    <row r="114" spans="1:40">
      <c r="A114" s="20" t="s">
        <v>84</v>
      </c>
      <c r="B114" s="16">
        <f>B110+7</f>
        <v>30408</v>
      </c>
      <c r="C114" s="17" t="s">
        <v>30</v>
      </c>
      <c r="D114" s="33">
        <f>D110+7</f>
        <v>45023</v>
      </c>
      <c r="E114" s="24">
        <f>E110+7</f>
        <v>45023</v>
      </c>
      <c r="F114" s="18" t="s">
        <v>31</v>
      </c>
      <c r="G114" s="19"/>
      <c r="H114" s="34"/>
      <c r="I114" s="33">
        <f>I110+7</f>
        <v>45024</v>
      </c>
      <c r="J114" s="24">
        <f>J110+7</f>
        <v>45024</v>
      </c>
      <c r="K114" s="18" t="s">
        <v>31</v>
      </c>
      <c r="L114" s="19">
        <v>30</v>
      </c>
      <c r="M114" s="34"/>
      <c r="N114" s="33">
        <f>N110+7</f>
        <v>45026</v>
      </c>
      <c r="O114" s="24">
        <f>O110+7</f>
        <v>45026</v>
      </c>
      <c r="P114" s="18" t="s">
        <v>31</v>
      </c>
      <c r="Q114" s="19"/>
      <c r="R114" s="34">
        <v>59</v>
      </c>
      <c r="S114" s="33">
        <f>S110+7</f>
        <v>45026</v>
      </c>
      <c r="T114" s="33">
        <f>T110+7</f>
        <v>45026</v>
      </c>
      <c r="U114" s="18" t="s">
        <v>31</v>
      </c>
      <c r="V114" s="19"/>
      <c r="W114" s="34">
        <v>0</v>
      </c>
      <c r="X114" s="33">
        <f>X110+7</f>
        <v>45027</v>
      </c>
      <c r="Y114" s="24">
        <f>Y110+7</f>
        <v>45027</v>
      </c>
      <c r="Z114" s="18" t="s">
        <v>31</v>
      </c>
      <c r="AA114" s="19">
        <v>40</v>
      </c>
      <c r="AB114" s="34"/>
      <c r="AC114" s="33">
        <f>AC110+7</f>
        <v>45028</v>
      </c>
      <c r="AD114" s="24">
        <f>AD110+7</f>
        <v>45028</v>
      </c>
      <c r="AE114" s="18" t="s">
        <v>31</v>
      </c>
      <c r="AF114" s="19"/>
      <c r="AG114" s="34">
        <v>44</v>
      </c>
      <c r="AH114" s="33">
        <f>AH110+7</f>
        <v>45028</v>
      </c>
      <c r="AI114" s="33">
        <f>AI110+7</f>
        <v>45028</v>
      </c>
      <c r="AJ114" s="18" t="s">
        <v>31</v>
      </c>
      <c r="AK114" s="19"/>
      <c r="AL114" s="34">
        <v>0</v>
      </c>
      <c r="AM114" s="51" t="s">
        <v>53</v>
      </c>
      <c r="AN114" s="61" t="s">
        <v>122</v>
      </c>
    </row>
    <row r="115" spans="1:40">
      <c r="A115" s="3"/>
      <c r="B115" s="4"/>
      <c r="C115" s="2" t="s">
        <v>35</v>
      </c>
      <c r="D115" s="33"/>
      <c r="E115" s="24"/>
      <c r="F115" s="18" t="s">
        <v>36</v>
      </c>
      <c r="G115" s="19"/>
      <c r="H115" s="34"/>
      <c r="I115" s="33">
        <v>45026.354166666664</v>
      </c>
      <c r="J115" s="33">
        <v>45026.5</v>
      </c>
      <c r="K115" s="18" t="s">
        <v>36</v>
      </c>
      <c r="L115" s="19"/>
      <c r="M115" s="34">
        <v>59</v>
      </c>
      <c r="N115" s="33">
        <v>45029.041666666664</v>
      </c>
      <c r="O115" s="33">
        <v>45029.166666666664</v>
      </c>
      <c r="P115" s="18" t="s">
        <v>36</v>
      </c>
      <c r="Q115" s="19">
        <v>40</v>
      </c>
      <c r="R115" s="34"/>
      <c r="S115" s="33"/>
      <c r="T115" s="24"/>
      <c r="U115" s="18" t="s">
        <v>36</v>
      </c>
      <c r="V115" s="19"/>
      <c r="W115" s="34"/>
      <c r="X115" s="33">
        <v>45030.083333333336</v>
      </c>
      <c r="Y115" s="33">
        <v>45030.166666666664</v>
      </c>
      <c r="Z115" s="18" t="s">
        <v>36</v>
      </c>
      <c r="AA115" s="19"/>
      <c r="AB115" s="34">
        <v>44</v>
      </c>
      <c r="AC115" s="33">
        <v>45030.645833333336</v>
      </c>
      <c r="AD115" s="33">
        <v>45030.708333333336</v>
      </c>
      <c r="AE115" s="18" t="s">
        <v>36</v>
      </c>
      <c r="AF115" s="19">
        <v>20</v>
      </c>
      <c r="AG115" s="34"/>
      <c r="AH115" s="33"/>
      <c r="AI115" s="24"/>
      <c r="AJ115" s="18" t="s">
        <v>36</v>
      </c>
      <c r="AK115" s="19"/>
      <c r="AL115" s="34"/>
      <c r="AM115" s="52" t="s">
        <v>37</v>
      </c>
      <c r="AN115" s="54" t="s">
        <v>123</v>
      </c>
    </row>
    <row r="116" spans="1:40" ht="15" thickBot="1">
      <c r="A116" s="5"/>
      <c r="B116" s="6"/>
      <c r="C116" s="7" t="s">
        <v>39</v>
      </c>
      <c r="D116" s="35">
        <f>D115-D114</f>
        <v>-45023</v>
      </c>
      <c r="E116" s="36">
        <f>E115-E114</f>
        <v>-45023</v>
      </c>
      <c r="F116" s="37" t="s">
        <v>40</v>
      </c>
      <c r="G116" s="38">
        <f>SUM(G114:G115)</f>
        <v>0</v>
      </c>
      <c r="H116" s="39">
        <f>SUM(H114:H115)</f>
        <v>0</v>
      </c>
      <c r="I116" s="35">
        <f>I115-I114</f>
        <v>2.3541666666642413</v>
      </c>
      <c r="J116" s="36">
        <f>J115-J114</f>
        <v>2.5</v>
      </c>
      <c r="K116" s="37" t="s">
        <v>40</v>
      </c>
      <c r="L116" s="38">
        <f>SUM(L114:L115)</f>
        <v>30</v>
      </c>
      <c r="M116" s="39">
        <f>SUM(M114:M115)</f>
        <v>59</v>
      </c>
      <c r="N116" s="35">
        <f>N115-N114</f>
        <v>3.0416666666642413</v>
      </c>
      <c r="O116" s="36">
        <f>O115-O114</f>
        <v>3.1666666666642413</v>
      </c>
      <c r="P116" s="37" t="s">
        <v>40</v>
      </c>
      <c r="Q116" s="38">
        <f>SUM(Q114:Q115)</f>
        <v>40</v>
      </c>
      <c r="R116" s="39">
        <f>SUM(R114:R115)</f>
        <v>59</v>
      </c>
      <c r="S116" s="35">
        <f>S115-S114</f>
        <v>-45026</v>
      </c>
      <c r="T116" s="36">
        <f>T115-T114</f>
        <v>-45026</v>
      </c>
      <c r="U116" s="37" t="s">
        <v>40</v>
      </c>
      <c r="V116" s="38">
        <f>SUM(V114:V115)</f>
        <v>0</v>
      </c>
      <c r="W116" s="39">
        <f>SUM(W114:W115)</f>
        <v>0</v>
      </c>
      <c r="X116" s="35">
        <f>X115-X114</f>
        <v>3.0833333333357587</v>
      </c>
      <c r="Y116" s="36">
        <f>Y115-Y114</f>
        <v>3.1666666666642413</v>
      </c>
      <c r="Z116" s="37" t="s">
        <v>40</v>
      </c>
      <c r="AA116" s="38">
        <f>SUM(AA114:AA115)</f>
        <v>40</v>
      </c>
      <c r="AB116" s="39">
        <f>SUM(AB114:AB115)</f>
        <v>44</v>
      </c>
      <c r="AC116" s="35">
        <f>AC115-AC114</f>
        <v>2.6458333333357587</v>
      </c>
      <c r="AD116" s="36">
        <f>AD115-AD114</f>
        <v>2.7083333333357587</v>
      </c>
      <c r="AE116" s="37" t="s">
        <v>40</v>
      </c>
      <c r="AF116" s="38">
        <f>SUM(AF114:AF115)</f>
        <v>20</v>
      </c>
      <c r="AG116" s="39">
        <f>SUM(AG114:AG115)</f>
        <v>44</v>
      </c>
      <c r="AH116" s="35">
        <f>AH115-AH114</f>
        <v>-45028</v>
      </c>
      <c r="AI116" s="36">
        <f>AI115-AI114</f>
        <v>-45028</v>
      </c>
      <c r="AJ116" s="37" t="s">
        <v>40</v>
      </c>
      <c r="AK116" s="38">
        <f>SUM(AK114:AK115)</f>
        <v>0</v>
      </c>
      <c r="AL116" s="39">
        <f>SUM(AL114:AL115)</f>
        <v>0</v>
      </c>
      <c r="AM116" s="53" t="s">
        <v>41</v>
      </c>
      <c r="AN116" s="55" t="s">
        <v>124</v>
      </c>
    </row>
    <row r="117" spans="1:40">
      <c r="A117" s="21"/>
      <c r="B117" s="15"/>
      <c r="C117" s="22" t="s">
        <v>43</v>
      </c>
      <c r="D117" s="29">
        <f>$B118</f>
        <v>30415</v>
      </c>
      <c r="E117" s="30">
        <f>$B118</f>
        <v>30415</v>
      </c>
      <c r="F117" s="31"/>
      <c r="G117" s="30" t="s">
        <v>44</v>
      </c>
      <c r="H117" s="32" t="s">
        <v>45</v>
      </c>
      <c r="I117" s="29">
        <f>$B118</f>
        <v>30415</v>
      </c>
      <c r="J117" s="30">
        <f>$B118</f>
        <v>30415</v>
      </c>
      <c r="K117" s="30"/>
      <c r="L117" s="42" t="s">
        <v>44</v>
      </c>
      <c r="M117" s="43" t="s">
        <v>45</v>
      </c>
      <c r="N117" s="29">
        <f>$B118</f>
        <v>30415</v>
      </c>
      <c r="O117" s="30">
        <f>$B118</f>
        <v>30415</v>
      </c>
      <c r="P117" s="30"/>
      <c r="Q117" s="42" t="s">
        <v>44</v>
      </c>
      <c r="R117" s="43" t="s">
        <v>45</v>
      </c>
      <c r="S117" s="29">
        <f>$B118</f>
        <v>30415</v>
      </c>
      <c r="T117" s="30">
        <f>$B118</f>
        <v>30415</v>
      </c>
      <c r="U117" s="30"/>
      <c r="V117" s="42" t="s">
        <v>44</v>
      </c>
      <c r="W117" s="43" t="s">
        <v>45</v>
      </c>
      <c r="X117" s="29">
        <f>$B118</f>
        <v>30415</v>
      </c>
      <c r="Y117" s="30">
        <f>$B118</f>
        <v>30415</v>
      </c>
      <c r="Z117" s="30"/>
      <c r="AA117" s="42" t="s">
        <v>44</v>
      </c>
      <c r="AB117" s="43" t="s">
        <v>45</v>
      </c>
      <c r="AC117" s="29">
        <f>$B118</f>
        <v>30415</v>
      </c>
      <c r="AD117" s="30">
        <f>$B118</f>
        <v>30415</v>
      </c>
      <c r="AE117" s="30"/>
      <c r="AF117" s="42" t="s">
        <v>44</v>
      </c>
      <c r="AG117" s="43" t="s">
        <v>45</v>
      </c>
      <c r="AH117" s="29">
        <f>$B118</f>
        <v>30415</v>
      </c>
      <c r="AI117" s="30">
        <f>$B118</f>
        <v>30415</v>
      </c>
      <c r="AJ117" s="30"/>
      <c r="AK117" s="42" t="s">
        <v>44</v>
      </c>
      <c r="AL117" s="43" t="s">
        <v>45</v>
      </c>
      <c r="AM117" s="50"/>
      <c r="AN117" s="56"/>
    </row>
    <row r="118" spans="1:40">
      <c r="A118" s="20" t="s">
        <v>84</v>
      </c>
      <c r="B118" s="16">
        <f>B114+7</f>
        <v>30415</v>
      </c>
      <c r="C118" s="17" t="s">
        <v>30</v>
      </c>
      <c r="D118" s="33">
        <f>D114+7</f>
        <v>45030</v>
      </c>
      <c r="E118" s="24">
        <f>E114+7</f>
        <v>45030</v>
      </c>
      <c r="F118" s="18" t="s">
        <v>31</v>
      </c>
      <c r="G118" s="19"/>
      <c r="H118" s="34"/>
      <c r="I118" s="33">
        <f>I114+7</f>
        <v>45031</v>
      </c>
      <c r="J118" s="24">
        <f>J114+7</f>
        <v>45031</v>
      </c>
      <c r="K118" s="18" t="s">
        <v>31</v>
      </c>
      <c r="L118" s="19">
        <v>20</v>
      </c>
      <c r="M118" s="34"/>
      <c r="N118" s="33">
        <f>N114+7</f>
        <v>45033</v>
      </c>
      <c r="O118" s="24">
        <f>O114+7</f>
        <v>45033</v>
      </c>
      <c r="P118" s="18" t="s">
        <v>31</v>
      </c>
      <c r="Q118" s="19"/>
      <c r="R118" s="34">
        <v>38</v>
      </c>
      <c r="S118" s="33">
        <f>S114+7</f>
        <v>45033</v>
      </c>
      <c r="T118" s="33">
        <f>T114+7</f>
        <v>45033</v>
      </c>
      <c r="U118" s="18" t="s">
        <v>31</v>
      </c>
      <c r="V118" s="19"/>
      <c r="W118" s="34">
        <v>0</v>
      </c>
      <c r="X118" s="33">
        <f>X114+7</f>
        <v>45034</v>
      </c>
      <c r="Y118" s="24">
        <f>Y114+7</f>
        <v>45034</v>
      </c>
      <c r="Z118" s="18" t="s">
        <v>31</v>
      </c>
      <c r="AA118" s="19">
        <v>26</v>
      </c>
      <c r="AB118" s="34"/>
      <c r="AC118" s="33">
        <f>AC114+7</f>
        <v>45035</v>
      </c>
      <c r="AD118" s="24">
        <f>AD114+7</f>
        <v>45035</v>
      </c>
      <c r="AE118" s="18" t="s">
        <v>31</v>
      </c>
      <c r="AF118" s="19"/>
      <c r="AG118" s="34">
        <v>53</v>
      </c>
      <c r="AH118" s="33">
        <f>AH114+7</f>
        <v>45035</v>
      </c>
      <c r="AI118" s="33">
        <f>AI114+7</f>
        <v>45035</v>
      </c>
      <c r="AJ118" s="18" t="s">
        <v>31</v>
      </c>
      <c r="AK118" s="19">
        <v>0</v>
      </c>
      <c r="AL118" s="34"/>
      <c r="AM118" s="51" t="s">
        <v>53</v>
      </c>
      <c r="AN118" s="54" t="s">
        <v>125</v>
      </c>
    </row>
    <row r="119" spans="1:40">
      <c r="A119" s="3"/>
      <c r="B119" s="4"/>
      <c r="C119" s="2" t="s">
        <v>35</v>
      </c>
      <c r="D119" s="33"/>
      <c r="E119" s="24"/>
      <c r="F119" s="18" t="s">
        <v>36</v>
      </c>
      <c r="G119" s="19"/>
      <c r="H119" s="34"/>
      <c r="I119" s="33">
        <v>45031.708333333336</v>
      </c>
      <c r="J119" s="33">
        <v>45031.770833333336</v>
      </c>
      <c r="K119" s="18" t="s">
        <v>36</v>
      </c>
      <c r="L119" s="19"/>
      <c r="M119" s="34">
        <v>38</v>
      </c>
      <c r="N119" s="33">
        <v>45033.666666666664</v>
      </c>
      <c r="O119" s="33">
        <v>45033.75</v>
      </c>
      <c r="P119" s="18" t="s">
        <v>36</v>
      </c>
      <c r="Q119" s="19">
        <v>26</v>
      </c>
      <c r="R119" s="34"/>
      <c r="S119" s="33"/>
      <c r="T119" s="24"/>
      <c r="U119" s="18" t="s">
        <v>36</v>
      </c>
      <c r="V119" s="19"/>
      <c r="W119" s="34"/>
      <c r="X119" s="33">
        <v>45034.375</v>
      </c>
      <c r="Y119" s="33">
        <v>45034.5</v>
      </c>
      <c r="Z119" s="18" t="s">
        <v>36</v>
      </c>
      <c r="AA119" s="19"/>
      <c r="AB119" s="34">
        <v>53</v>
      </c>
      <c r="AC119" s="33">
        <v>45035.604166666664</v>
      </c>
      <c r="AD119" s="33">
        <v>45035.666666666664</v>
      </c>
      <c r="AE119" s="18" t="s">
        <v>36</v>
      </c>
      <c r="AF119" s="19"/>
      <c r="AG119" s="34"/>
      <c r="AH119" s="33"/>
      <c r="AI119" s="24"/>
      <c r="AJ119" s="18" t="s">
        <v>36</v>
      </c>
      <c r="AK119" s="19"/>
      <c r="AL119" s="34"/>
      <c r="AM119" s="52" t="s">
        <v>37</v>
      </c>
      <c r="AN119" s="54" t="s">
        <v>126</v>
      </c>
    </row>
    <row r="120" spans="1:40" ht="15" thickBot="1">
      <c r="A120" s="5"/>
      <c r="B120" s="6"/>
      <c r="C120" s="7" t="s">
        <v>39</v>
      </c>
      <c r="D120" s="35">
        <f>D119-D118</f>
        <v>-45030</v>
      </c>
      <c r="E120" s="36">
        <f>E119-E118</f>
        <v>-45030</v>
      </c>
      <c r="F120" s="37" t="s">
        <v>40</v>
      </c>
      <c r="G120" s="38">
        <f>SUM(G118:G119)</f>
        <v>0</v>
      </c>
      <c r="H120" s="39">
        <f>SUM(H118:H119)</f>
        <v>0</v>
      </c>
      <c r="I120" s="35">
        <f>I119-I118</f>
        <v>0.70833333333575865</v>
      </c>
      <c r="J120" s="36">
        <f>J119-J118</f>
        <v>0.77083333333575865</v>
      </c>
      <c r="K120" s="37" t="s">
        <v>40</v>
      </c>
      <c r="L120" s="38">
        <f>SUM(L118:L119)</f>
        <v>20</v>
      </c>
      <c r="M120" s="39">
        <f>SUM(M118:M119)</f>
        <v>38</v>
      </c>
      <c r="N120" s="35">
        <f>N119-N118</f>
        <v>0.66666666666424135</v>
      </c>
      <c r="O120" s="36">
        <f>O119-O118</f>
        <v>0.75</v>
      </c>
      <c r="P120" s="37" t="s">
        <v>40</v>
      </c>
      <c r="Q120" s="38">
        <f>SUM(Q118:Q119)</f>
        <v>26</v>
      </c>
      <c r="R120" s="39">
        <f>SUM(R118:R119)</f>
        <v>38</v>
      </c>
      <c r="S120" s="35">
        <f>S119-S118</f>
        <v>-45033</v>
      </c>
      <c r="T120" s="36">
        <f>T119-T118</f>
        <v>-45033</v>
      </c>
      <c r="U120" s="37" t="s">
        <v>40</v>
      </c>
      <c r="V120" s="38">
        <f>SUM(V118:V119)</f>
        <v>0</v>
      </c>
      <c r="W120" s="39">
        <f>SUM(W118:W119)</f>
        <v>0</v>
      </c>
      <c r="X120" s="35">
        <f>X119-X118</f>
        <v>0.375</v>
      </c>
      <c r="Y120" s="36">
        <f>Y119-Y118</f>
        <v>0.5</v>
      </c>
      <c r="Z120" s="37" t="s">
        <v>40</v>
      </c>
      <c r="AA120" s="38">
        <f>SUM(AA118:AA119)</f>
        <v>26</v>
      </c>
      <c r="AB120" s="39">
        <f>SUM(AB118:AB119)</f>
        <v>53</v>
      </c>
      <c r="AC120" s="35">
        <f>AC119-AC118</f>
        <v>0.60416666666424135</v>
      </c>
      <c r="AD120" s="36">
        <f>AD119-AD118</f>
        <v>0.66666666666424135</v>
      </c>
      <c r="AE120" s="37" t="s">
        <v>40</v>
      </c>
      <c r="AF120" s="38">
        <f>SUM(AF118:AF119)</f>
        <v>0</v>
      </c>
      <c r="AG120" s="39">
        <f>SUM(AG118:AG119)</f>
        <v>53</v>
      </c>
      <c r="AH120" s="35">
        <f>AH119-AH118</f>
        <v>-45035</v>
      </c>
      <c r="AI120" s="36">
        <f>AI119-AI118</f>
        <v>-45035</v>
      </c>
      <c r="AJ120" s="37" t="s">
        <v>40</v>
      </c>
      <c r="AK120" s="38">
        <f>SUM(AK118:AK119)</f>
        <v>0</v>
      </c>
      <c r="AL120" s="39">
        <f>SUM(AL118:AL119)</f>
        <v>0</v>
      </c>
      <c r="AM120" s="53" t="s">
        <v>41</v>
      </c>
      <c r="AN120" s="55" t="s">
        <v>127</v>
      </c>
    </row>
    <row r="121" spans="1:40">
      <c r="A121" s="21"/>
      <c r="B121" s="15"/>
      <c r="C121" s="22" t="s">
        <v>43</v>
      </c>
      <c r="D121" s="29">
        <f>$B122</f>
        <v>30422</v>
      </c>
      <c r="E121" s="30">
        <f>$B122</f>
        <v>30422</v>
      </c>
      <c r="F121" s="31"/>
      <c r="G121" s="30" t="s">
        <v>44</v>
      </c>
      <c r="H121" s="32" t="s">
        <v>45</v>
      </c>
      <c r="I121" s="29">
        <f>$B122</f>
        <v>30422</v>
      </c>
      <c r="J121" s="30">
        <f>$B122</f>
        <v>30422</v>
      </c>
      <c r="K121" s="30"/>
      <c r="L121" s="42" t="s">
        <v>44</v>
      </c>
      <c r="M121" s="43" t="s">
        <v>45</v>
      </c>
      <c r="N121" s="29">
        <f>$B122</f>
        <v>30422</v>
      </c>
      <c r="O121" s="30">
        <f>$B122</f>
        <v>30422</v>
      </c>
      <c r="P121" s="30"/>
      <c r="Q121" s="42" t="s">
        <v>44</v>
      </c>
      <c r="R121" s="43" t="s">
        <v>45</v>
      </c>
      <c r="S121" s="29">
        <f>$B122</f>
        <v>30422</v>
      </c>
      <c r="T121" s="30">
        <f>$B122</f>
        <v>30422</v>
      </c>
      <c r="U121" s="30"/>
      <c r="V121" s="42" t="s">
        <v>44</v>
      </c>
      <c r="W121" s="43" t="s">
        <v>45</v>
      </c>
      <c r="X121" s="29">
        <f>$B122</f>
        <v>30422</v>
      </c>
      <c r="Y121" s="30">
        <f>$B122</f>
        <v>30422</v>
      </c>
      <c r="Z121" s="30"/>
      <c r="AA121" s="42" t="s">
        <v>44</v>
      </c>
      <c r="AB121" s="43" t="s">
        <v>45</v>
      </c>
      <c r="AC121" s="29">
        <f>$B122</f>
        <v>30422</v>
      </c>
      <c r="AD121" s="30">
        <f>$B122</f>
        <v>30422</v>
      </c>
      <c r="AE121" s="30"/>
      <c r="AF121" s="42" t="s">
        <v>44</v>
      </c>
      <c r="AG121" s="43" t="s">
        <v>45</v>
      </c>
      <c r="AH121" s="29">
        <f>$B122</f>
        <v>30422</v>
      </c>
      <c r="AI121" s="30">
        <f>$B122</f>
        <v>30422</v>
      </c>
      <c r="AJ121" s="30"/>
      <c r="AK121" s="42" t="s">
        <v>44</v>
      </c>
      <c r="AL121" s="43" t="s">
        <v>45</v>
      </c>
      <c r="AM121" s="50"/>
      <c r="AN121" s="56"/>
    </row>
    <row r="122" spans="1:40">
      <c r="A122" s="20" t="s">
        <v>84</v>
      </c>
      <c r="B122" s="16">
        <v>30422</v>
      </c>
      <c r="C122" s="17" t="s">
        <v>30</v>
      </c>
      <c r="D122" s="33">
        <f>D118+7</f>
        <v>45037</v>
      </c>
      <c r="E122" s="24">
        <f>E118+7</f>
        <v>45037</v>
      </c>
      <c r="F122" s="18" t="s">
        <v>31</v>
      </c>
      <c r="G122" s="19"/>
      <c r="H122" s="34"/>
      <c r="I122" s="33">
        <f>I118+7</f>
        <v>45038</v>
      </c>
      <c r="J122" s="24">
        <f>J118+7</f>
        <v>45038</v>
      </c>
      <c r="K122" s="18" t="s">
        <v>31</v>
      </c>
      <c r="L122" s="19">
        <v>20</v>
      </c>
      <c r="M122" s="34"/>
      <c r="N122" s="33">
        <f>N118+7</f>
        <v>45040</v>
      </c>
      <c r="O122" s="24">
        <f>O118+7</f>
        <v>45040</v>
      </c>
      <c r="P122" s="18" t="s">
        <v>31</v>
      </c>
      <c r="Q122" s="19"/>
      <c r="R122" s="34"/>
      <c r="S122" s="33">
        <f>S118+7</f>
        <v>45040</v>
      </c>
      <c r="T122" s="33">
        <f>T118+7</f>
        <v>45040</v>
      </c>
      <c r="U122" s="18" t="s">
        <v>31</v>
      </c>
      <c r="V122" s="19"/>
      <c r="W122" s="34">
        <v>35</v>
      </c>
      <c r="X122" s="33">
        <f>X118+7</f>
        <v>45041</v>
      </c>
      <c r="Y122" s="24">
        <f>Y118+7</f>
        <v>45041</v>
      </c>
      <c r="Z122" s="18" t="s">
        <v>31</v>
      </c>
      <c r="AA122" s="19">
        <v>20</v>
      </c>
      <c r="AB122" s="34"/>
      <c r="AC122" s="33">
        <f>AC118+7</f>
        <v>45042</v>
      </c>
      <c r="AD122" s="24">
        <f>AD118+7</f>
        <v>45042</v>
      </c>
      <c r="AE122" s="18" t="s">
        <v>31</v>
      </c>
      <c r="AF122" s="19"/>
      <c r="AG122" s="34">
        <v>5</v>
      </c>
      <c r="AH122" s="33">
        <f>AH118+7</f>
        <v>45042</v>
      </c>
      <c r="AI122" s="33">
        <f>AI118+7</f>
        <v>45042</v>
      </c>
      <c r="AJ122" s="18" t="s">
        <v>31</v>
      </c>
      <c r="AK122" s="19"/>
      <c r="AL122" s="34">
        <v>39</v>
      </c>
      <c r="AM122" s="51" t="s">
        <v>53</v>
      </c>
      <c r="AN122" s="61" t="s">
        <v>128</v>
      </c>
    </row>
    <row r="123" spans="1:40">
      <c r="A123" s="3"/>
      <c r="B123" s="4"/>
      <c r="C123" s="2" t="s">
        <v>35</v>
      </c>
      <c r="D123" s="33">
        <v>45037.791666666664</v>
      </c>
      <c r="E123" s="33">
        <v>45037.833333333336</v>
      </c>
      <c r="F123" s="18" t="s">
        <v>36</v>
      </c>
      <c r="G123" s="19">
        <v>20</v>
      </c>
      <c r="H123" s="34"/>
      <c r="I123" s="33">
        <v>45040.541666666664</v>
      </c>
      <c r="J123" s="33">
        <v>45040.625</v>
      </c>
      <c r="K123" s="18" t="s">
        <v>36</v>
      </c>
      <c r="L123" s="19"/>
      <c r="M123" s="34">
        <v>35</v>
      </c>
      <c r="N123" s="33">
        <v>45042.083333333336</v>
      </c>
      <c r="O123" s="33">
        <v>45042.125</v>
      </c>
      <c r="P123" s="18" t="s">
        <v>36</v>
      </c>
      <c r="Q123" s="19">
        <v>20</v>
      </c>
      <c r="R123" s="34"/>
      <c r="S123" s="33">
        <v>45041.625</v>
      </c>
      <c r="T123" s="33">
        <v>45041.666666666664</v>
      </c>
      <c r="U123" s="18" t="s">
        <v>36</v>
      </c>
      <c r="V123" s="19"/>
      <c r="W123" s="34"/>
      <c r="X123" s="33">
        <v>45043.708333333336</v>
      </c>
      <c r="Y123" s="33">
        <v>45043.8125</v>
      </c>
      <c r="Z123" s="18" t="s">
        <v>36</v>
      </c>
      <c r="AA123" s="19"/>
      <c r="AB123" s="34">
        <v>44</v>
      </c>
      <c r="AC123" s="33">
        <v>45044.9375</v>
      </c>
      <c r="AD123" s="33">
        <v>45044.979166666664</v>
      </c>
      <c r="AE123" s="18" t="s">
        <v>36</v>
      </c>
      <c r="AF123" s="19">
        <v>30</v>
      </c>
      <c r="AG123" s="34"/>
      <c r="AH123" s="33">
        <v>45044.666666666664</v>
      </c>
      <c r="AI123" s="33">
        <v>45044.708333333336</v>
      </c>
      <c r="AJ123" s="18" t="s">
        <v>36</v>
      </c>
      <c r="AK123" s="19"/>
      <c r="AL123" s="34"/>
      <c r="AM123" s="52" t="s">
        <v>37</v>
      </c>
      <c r="AN123" s="54" t="s">
        <v>129</v>
      </c>
    </row>
    <row r="124" spans="1:40" ht="15" thickBot="1">
      <c r="A124" s="5"/>
      <c r="B124" s="6"/>
      <c r="C124" s="7" t="s">
        <v>39</v>
      </c>
      <c r="D124" s="35">
        <f>D123-D122</f>
        <v>0.79166666666424135</v>
      </c>
      <c r="E124" s="36">
        <f>E123-E122</f>
        <v>0.83333333333575865</v>
      </c>
      <c r="F124" s="37" t="s">
        <v>40</v>
      </c>
      <c r="G124" s="38">
        <f>SUM(G122:G123)</f>
        <v>20</v>
      </c>
      <c r="H124" s="39">
        <f>SUM(H122:H123)</f>
        <v>0</v>
      </c>
      <c r="I124" s="35">
        <f>I123-I122</f>
        <v>2.5416666666642413</v>
      </c>
      <c r="J124" s="36">
        <f>J123-J122</f>
        <v>2.625</v>
      </c>
      <c r="K124" s="37" t="s">
        <v>40</v>
      </c>
      <c r="L124" s="38">
        <f>SUM(L122:L123)</f>
        <v>20</v>
      </c>
      <c r="M124" s="39">
        <f>SUM(M122:M123)</f>
        <v>35</v>
      </c>
      <c r="N124" s="35">
        <f>N123-N122</f>
        <v>2.0833333333357587</v>
      </c>
      <c r="O124" s="36">
        <f>O123-O122</f>
        <v>2.125</v>
      </c>
      <c r="P124" s="37" t="s">
        <v>40</v>
      </c>
      <c r="Q124" s="38">
        <f>SUM(Q122:Q123)</f>
        <v>20</v>
      </c>
      <c r="R124" s="39">
        <f>SUM(R122:R123)</f>
        <v>0</v>
      </c>
      <c r="S124" s="35">
        <f>S123-S122</f>
        <v>1.625</v>
      </c>
      <c r="T124" s="36">
        <f>T123-T122</f>
        <v>1.6666666666642413</v>
      </c>
      <c r="U124" s="37" t="s">
        <v>40</v>
      </c>
      <c r="V124" s="38">
        <f>SUM(V122:V123)</f>
        <v>0</v>
      </c>
      <c r="W124" s="39">
        <f>SUM(W122:W123)</f>
        <v>35</v>
      </c>
      <c r="X124" s="35">
        <f>X123-X122</f>
        <v>2.7083333333357587</v>
      </c>
      <c r="Y124" s="36">
        <f>Y123-Y122</f>
        <v>2.8125</v>
      </c>
      <c r="Z124" s="37" t="s">
        <v>40</v>
      </c>
      <c r="AA124" s="38">
        <f>SUM(AA122:AA123)</f>
        <v>20</v>
      </c>
      <c r="AB124" s="39">
        <f>SUM(AB122:AB123)</f>
        <v>44</v>
      </c>
      <c r="AC124" s="35">
        <f>AC123-AC122</f>
        <v>2.9375</v>
      </c>
      <c r="AD124" s="36">
        <f>AD123-AD122</f>
        <v>2.9791666666642413</v>
      </c>
      <c r="AE124" s="37" t="s">
        <v>40</v>
      </c>
      <c r="AF124" s="38">
        <f>SUM(AF122:AF123)</f>
        <v>30</v>
      </c>
      <c r="AG124" s="39">
        <f>SUM(AG122:AG123)</f>
        <v>5</v>
      </c>
      <c r="AH124" s="35">
        <f>AH123-AH122</f>
        <v>2.6666666666642413</v>
      </c>
      <c r="AI124" s="36">
        <f>AI123-AI122</f>
        <v>2.7083333333357587</v>
      </c>
      <c r="AJ124" s="37" t="s">
        <v>40</v>
      </c>
      <c r="AK124" s="38">
        <f>SUM(AK122:AK123)</f>
        <v>0</v>
      </c>
      <c r="AL124" s="39">
        <f>SUM(AL122:AL123)</f>
        <v>39</v>
      </c>
      <c r="AM124" s="53" t="s">
        <v>41</v>
      </c>
      <c r="AN124" s="55" t="s">
        <v>130</v>
      </c>
    </row>
    <row r="125" spans="1:40">
      <c r="A125" s="21"/>
      <c r="B125" s="15"/>
      <c r="C125" s="22" t="s">
        <v>43</v>
      </c>
      <c r="D125" s="29">
        <f>$B126</f>
        <v>30429</v>
      </c>
      <c r="E125" s="30">
        <f>$B126</f>
        <v>30429</v>
      </c>
      <c r="F125" s="31"/>
      <c r="G125" s="30" t="s">
        <v>44</v>
      </c>
      <c r="H125" s="32" t="s">
        <v>45</v>
      </c>
      <c r="I125" s="29">
        <f>$B126</f>
        <v>30429</v>
      </c>
      <c r="J125" s="30">
        <f>$B126</f>
        <v>30429</v>
      </c>
      <c r="K125" s="30"/>
      <c r="L125" s="42" t="s">
        <v>44</v>
      </c>
      <c r="M125" s="43" t="s">
        <v>45</v>
      </c>
      <c r="N125" s="29">
        <f>$B126</f>
        <v>30429</v>
      </c>
      <c r="O125" s="30">
        <f>$B126</f>
        <v>30429</v>
      </c>
      <c r="P125" s="30"/>
      <c r="Q125" s="42" t="s">
        <v>44</v>
      </c>
      <c r="R125" s="43" t="s">
        <v>45</v>
      </c>
      <c r="S125" s="29">
        <f>$B126</f>
        <v>30429</v>
      </c>
      <c r="T125" s="30">
        <f>$B126</f>
        <v>30429</v>
      </c>
      <c r="U125" s="30"/>
      <c r="V125" s="42" t="s">
        <v>44</v>
      </c>
      <c r="W125" s="43" t="s">
        <v>45</v>
      </c>
      <c r="X125" s="29">
        <f>$B126</f>
        <v>30429</v>
      </c>
      <c r="Y125" s="30">
        <f>$B126</f>
        <v>30429</v>
      </c>
      <c r="Z125" s="30"/>
      <c r="AA125" s="42" t="s">
        <v>44</v>
      </c>
      <c r="AB125" s="43" t="s">
        <v>45</v>
      </c>
      <c r="AC125" s="29">
        <f>$B126</f>
        <v>30429</v>
      </c>
      <c r="AD125" s="30">
        <f>$B126</f>
        <v>30429</v>
      </c>
      <c r="AE125" s="30"/>
      <c r="AF125" s="42" t="s">
        <v>44</v>
      </c>
      <c r="AG125" s="43" t="s">
        <v>45</v>
      </c>
      <c r="AH125" s="29">
        <f>$B126</f>
        <v>30429</v>
      </c>
      <c r="AI125" s="30">
        <f>$B126</f>
        <v>30429</v>
      </c>
      <c r="AJ125" s="30"/>
      <c r="AK125" s="42" t="s">
        <v>44</v>
      </c>
      <c r="AL125" s="43" t="s">
        <v>45</v>
      </c>
      <c r="AM125" s="50"/>
      <c r="AN125" s="56"/>
    </row>
    <row r="126" spans="1:40">
      <c r="A126" s="20" t="s">
        <v>84</v>
      </c>
      <c r="B126" s="16">
        <f>B122+7</f>
        <v>30429</v>
      </c>
      <c r="C126" s="17" t="s">
        <v>30</v>
      </c>
      <c r="D126" s="33">
        <f>D122+7</f>
        <v>45044</v>
      </c>
      <c r="E126" s="24">
        <f>E122+7</f>
        <v>45044</v>
      </c>
      <c r="F126" s="18" t="s">
        <v>31</v>
      </c>
      <c r="G126" s="19"/>
      <c r="H126" s="34"/>
      <c r="I126" s="33">
        <f>I122+7</f>
        <v>45045</v>
      </c>
      <c r="J126" s="24">
        <f>J122+7</f>
        <v>45045</v>
      </c>
      <c r="K126" s="18" t="s">
        <v>31</v>
      </c>
      <c r="L126" s="19">
        <v>30</v>
      </c>
      <c r="M126" s="34"/>
      <c r="N126" s="33">
        <f>N122+7</f>
        <v>45047</v>
      </c>
      <c r="O126" s="24">
        <f>O122+7</f>
        <v>45047</v>
      </c>
      <c r="P126" s="18" t="s">
        <v>31</v>
      </c>
      <c r="Q126" s="19"/>
      <c r="R126" s="34"/>
      <c r="S126" s="33">
        <f>S122+7</f>
        <v>45047</v>
      </c>
      <c r="T126" s="33">
        <f>T122+7</f>
        <v>45047</v>
      </c>
      <c r="U126" s="18" t="s">
        <v>31</v>
      </c>
      <c r="V126" s="19"/>
      <c r="W126" s="34">
        <v>36</v>
      </c>
      <c r="X126" s="33">
        <f>X122+7</f>
        <v>45048</v>
      </c>
      <c r="Y126" s="24">
        <f>Y122+7</f>
        <v>45048</v>
      </c>
      <c r="Z126" s="18" t="s">
        <v>31</v>
      </c>
      <c r="AA126" s="19">
        <v>50</v>
      </c>
      <c r="AB126" s="34"/>
      <c r="AC126" s="33">
        <f>AC122+7</f>
        <v>45049</v>
      </c>
      <c r="AD126" s="24">
        <f>AD122+7</f>
        <v>45049</v>
      </c>
      <c r="AE126" s="18" t="s">
        <v>31</v>
      </c>
      <c r="AF126" s="19"/>
      <c r="AG126" s="34">
        <v>0</v>
      </c>
      <c r="AH126" s="33">
        <f>AH122+7</f>
        <v>45049</v>
      </c>
      <c r="AI126" s="33">
        <f>AI122+7</f>
        <v>45049</v>
      </c>
      <c r="AJ126" s="18" t="s">
        <v>31</v>
      </c>
      <c r="AK126" s="19"/>
      <c r="AL126" s="34">
        <v>55</v>
      </c>
      <c r="AM126" s="64" t="s">
        <v>53</v>
      </c>
      <c r="AN126" s="54" t="s">
        <v>131</v>
      </c>
    </row>
    <row r="127" spans="1:40">
      <c r="A127" s="3"/>
      <c r="B127" s="4"/>
      <c r="C127" s="2" t="s">
        <v>35</v>
      </c>
      <c r="D127" s="33"/>
      <c r="E127" s="24"/>
      <c r="F127" s="18" t="s">
        <v>36</v>
      </c>
      <c r="G127" s="19"/>
      <c r="H127" s="34"/>
      <c r="I127" s="33">
        <v>45046.25</v>
      </c>
      <c r="J127" s="33">
        <v>45046.3125</v>
      </c>
      <c r="K127" s="18" t="s">
        <v>36</v>
      </c>
      <c r="L127" s="19"/>
      <c r="M127" s="34">
        <v>36</v>
      </c>
      <c r="N127" s="33">
        <v>45049.0625</v>
      </c>
      <c r="O127" s="33">
        <v>45049.104166666664</v>
      </c>
      <c r="P127" s="18" t="s">
        <v>36</v>
      </c>
      <c r="Q127" s="19">
        <v>30</v>
      </c>
      <c r="R127" s="34"/>
      <c r="S127" s="33">
        <v>45048.333333333336</v>
      </c>
      <c r="T127" s="33">
        <v>45048.416666666664</v>
      </c>
      <c r="U127" s="18" t="s">
        <v>36</v>
      </c>
      <c r="V127" s="19">
        <v>20</v>
      </c>
      <c r="W127" s="34"/>
      <c r="X127" s="33">
        <v>45049.541666666664</v>
      </c>
      <c r="Y127" s="33">
        <v>45049.708333333336</v>
      </c>
      <c r="Z127" s="18" t="s">
        <v>36</v>
      </c>
      <c r="AA127" s="19"/>
      <c r="AB127" s="34">
        <v>55</v>
      </c>
      <c r="AC127" s="33"/>
      <c r="AD127" s="24"/>
      <c r="AE127" s="18" t="s">
        <v>36</v>
      </c>
      <c r="AF127" s="19"/>
      <c r="AG127" s="34"/>
      <c r="AH127" s="33">
        <v>45054.354166666664</v>
      </c>
      <c r="AI127" s="33">
        <v>45054.458333333336</v>
      </c>
      <c r="AJ127" s="18" t="s">
        <v>36</v>
      </c>
      <c r="AK127" s="19">
        <v>15</v>
      </c>
      <c r="AL127" s="34"/>
      <c r="AM127" s="64" t="s">
        <v>37</v>
      </c>
      <c r="AN127" s="54" t="s">
        <v>132</v>
      </c>
    </row>
    <row r="128" spans="1:40" ht="15" thickBot="1">
      <c r="A128" s="5"/>
      <c r="B128" s="6"/>
      <c r="C128" s="7" t="s">
        <v>39</v>
      </c>
      <c r="D128" s="35">
        <f>D127-D126</f>
        <v>-45044</v>
      </c>
      <c r="E128" s="36">
        <f>E127-E126</f>
        <v>-45044</v>
      </c>
      <c r="F128" s="37" t="s">
        <v>40</v>
      </c>
      <c r="G128" s="38">
        <f>SUM(G126:G127)</f>
        <v>0</v>
      </c>
      <c r="H128" s="39">
        <f>SUM(H126:H127)</f>
        <v>0</v>
      </c>
      <c r="I128" s="35">
        <f>I127-I126</f>
        <v>1.25</v>
      </c>
      <c r="J128" s="36">
        <f>J127-J126</f>
        <v>1.3125</v>
      </c>
      <c r="K128" s="37" t="s">
        <v>40</v>
      </c>
      <c r="L128" s="38">
        <f>SUM(L126:L127)</f>
        <v>30</v>
      </c>
      <c r="M128" s="39">
        <f>SUM(M126:M127)</f>
        <v>36</v>
      </c>
      <c r="N128" s="35">
        <f>N127-N126</f>
        <v>2.0625</v>
      </c>
      <c r="O128" s="36">
        <f>O127-O126</f>
        <v>2.1041666666642413</v>
      </c>
      <c r="P128" s="37" t="s">
        <v>40</v>
      </c>
      <c r="Q128" s="38">
        <f>SUM(Q126:Q127)</f>
        <v>30</v>
      </c>
      <c r="R128" s="39">
        <f>SUM(R126:R127)</f>
        <v>0</v>
      </c>
      <c r="S128" s="35">
        <f>S127-S126</f>
        <v>1.3333333333357587</v>
      </c>
      <c r="T128" s="36">
        <f>T127-T126</f>
        <v>1.4166666666642413</v>
      </c>
      <c r="U128" s="37" t="s">
        <v>40</v>
      </c>
      <c r="V128" s="38">
        <f>SUM(V126:V127)</f>
        <v>20</v>
      </c>
      <c r="W128" s="39">
        <f>SUM(W126:W127)</f>
        <v>36</v>
      </c>
      <c r="X128" s="35">
        <f>X127-X126</f>
        <v>1.5416666666642413</v>
      </c>
      <c r="Y128" s="36">
        <f>Y127-Y126</f>
        <v>1.7083333333357587</v>
      </c>
      <c r="Z128" s="37" t="s">
        <v>40</v>
      </c>
      <c r="AA128" s="38">
        <f>SUM(AA126:AA127)</f>
        <v>50</v>
      </c>
      <c r="AB128" s="39">
        <f>SUM(AB126:AB127)</f>
        <v>55</v>
      </c>
      <c r="AC128" s="35">
        <f>AC127-AC126</f>
        <v>-45049</v>
      </c>
      <c r="AD128" s="36">
        <f>AD127-AD126</f>
        <v>-45049</v>
      </c>
      <c r="AE128" s="37" t="s">
        <v>40</v>
      </c>
      <c r="AF128" s="38">
        <f>SUM(AF126:AF127)</f>
        <v>0</v>
      </c>
      <c r="AG128" s="39">
        <f>SUM(AG126:AG127)</f>
        <v>0</v>
      </c>
      <c r="AH128" s="35">
        <f>AH127-AH126</f>
        <v>5.3541666666642413</v>
      </c>
      <c r="AI128" s="36">
        <f>AI127-AI126</f>
        <v>5.4583333333357587</v>
      </c>
      <c r="AJ128" s="37" t="s">
        <v>40</v>
      </c>
      <c r="AK128" s="38">
        <f>SUM(AK126:AK127)</f>
        <v>15</v>
      </c>
      <c r="AL128" s="39">
        <f>SUM(AL126:AL127)</f>
        <v>55</v>
      </c>
      <c r="AM128" s="65" t="s">
        <v>41</v>
      </c>
      <c r="AN128" s="55" t="s">
        <v>133</v>
      </c>
    </row>
    <row r="129" spans="1:40">
      <c r="A129" s="21"/>
      <c r="B129" s="15"/>
      <c r="C129" s="22" t="s">
        <v>43</v>
      </c>
      <c r="D129" s="29">
        <f>$B130</f>
        <v>30506</v>
      </c>
      <c r="E129" s="30">
        <f>$B130</f>
        <v>30506</v>
      </c>
      <c r="F129" s="31"/>
      <c r="G129" s="30" t="s">
        <v>44</v>
      </c>
      <c r="H129" s="32" t="s">
        <v>45</v>
      </c>
      <c r="I129" s="29">
        <f>$B130</f>
        <v>30506</v>
      </c>
      <c r="J129" s="30">
        <f>$B130</f>
        <v>30506</v>
      </c>
      <c r="K129" s="30"/>
      <c r="L129" s="42" t="s">
        <v>44</v>
      </c>
      <c r="M129" s="43" t="s">
        <v>45</v>
      </c>
      <c r="N129" s="29">
        <f>$B130</f>
        <v>30506</v>
      </c>
      <c r="O129" s="30">
        <f>$B130</f>
        <v>30506</v>
      </c>
      <c r="P129" s="30"/>
      <c r="Q129" s="42" t="s">
        <v>44</v>
      </c>
      <c r="R129" s="43" t="s">
        <v>45</v>
      </c>
      <c r="S129" s="29">
        <f>$B130</f>
        <v>30506</v>
      </c>
      <c r="T129" s="30">
        <f>$B130</f>
        <v>30506</v>
      </c>
      <c r="U129" s="30"/>
      <c r="V129" s="42" t="s">
        <v>44</v>
      </c>
      <c r="W129" s="43" t="s">
        <v>45</v>
      </c>
      <c r="X129" s="29">
        <f>$B130</f>
        <v>30506</v>
      </c>
      <c r="Y129" s="30">
        <f>$B130</f>
        <v>30506</v>
      </c>
      <c r="Z129" s="30"/>
      <c r="AA129" s="42" t="s">
        <v>44</v>
      </c>
      <c r="AB129" s="43" t="s">
        <v>45</v>
      </c>
      <c r="AC129" s="29">
        <f>$B130</f>
        <v>30506</v>
      </c>
      <c r="AD129" s="30">
        <f>$B130</f>
        <v>30506</v>
      </c>
      <c r="AE129" s="30"/>
      <c r="AF129" s="42" t="s">
        <v>44</v>
      </c>
      <c r="AG129" s="43" t="s">
        <v>45</v>
      </c>
      <c r="AH129" s="29">
        <f>$B130</f>
        <v>30506</v>
      </c>
      <c r="AI129" s="30">
        <f>$B130</f>
        <v>30506</v>
      </c>
      <c r="AJ129" s="30"/>
      <c r="AK129" s="42" t="s">
        <v>44</v>
      </c>
      <c r="AL129" s="43" t="s">
        <v>45</v>
      </c>
      <c r="AM129" s="66"/>
      <c r="AN129" s="56"/>
    </row>
    <row r="130" spans="1:40">
      <c r="A130" s="20" t="s">
        <v>84</v>
      </c>
      <c r="B130" s="16">
        <v>30506</v>
      </c>
      <c r="C130" s="17" t="s">
        <v>30</v>
      </c>
      <c r="D130" s="33">
        <f>D126+7</f>
        <v>45051</v>
      </c>
      <c r="E130" s="24">
        <f>E126+7</f>
        <v>45051</v>
      </c>
      <c r="F130" s="18" t="s">
        <v>31</v>
      </c>
      <c r="G130" s="19"/>
      <c r="H130" s="34"/>
      <c r="I130" s="33">
        <f>I126+7</f>
        <v>45052</v>
      </c>
      <c r="J130" s="24">
        <f>J126+7</f>
        <v>45052</v>
      </c>
      <c r="K130" s="18" t="s">
        <v>31</v>
      </c>
      <c r="L130" s="19"/>
      <c r="M130" s="34"/>
      <c r="N130" s="33">
        <f>N126+7</f>
        <v>45054</v>
      </c>
      <c r="O130" s="24">
        <f>O126+7</f>
        <v>45054</v>
      </c>
      <c r="P130" s="18" t="s">
        <v>31</v>
      </c>
      <c r="Q130" s="19"/>
      <c r="R130" s="34"/>
      <c r="S130" s="33">
        <f>S126+7</f>
        <v>45054</v>
      </c>
      <c r="T130" s="33">
        <f>T126+7</f>
        <v>45054</v>
      </c>
      <c r="U130" s="18" t="s">
        <v>31</v>
      </c>
      <c r="V130" s="19"/>
      <c r="W130" s="34"/>
      <c r="X130" s="33">
        <f>X126+7</f>
        <v>45055</v>
      </c>
      <c r="Y130" s="24">
        <f>Y126+7</f>
        <v>45055</v>
      </c>
      <c r="Z130" s="18" t="s">
        <v>31</v>
      </c>
      <c r="AA130" s="19"/>
      <c r="AB130" s="34"/>
      <c r="AC130" s="33">
        <f>AC126+7</f>
        <v>45056</v>
      </c>
      <c r="AD130" s="24">
        <f>AD126+7</f>
        <v>45056</v>
      </c>
      <c r="AE130" s="18" t="s">
        <v>31</v>
      </c>
      <c r="AF130" s="19"/>
      <c r="AG130" s="34">
        <v>1</v>
      </c>
      <c r="AH130" s="33">
        <f>AH126+7</f>
        <v>45056</v>
      </c>
      <c r="AI130" s="33">
        <f>AI126+7</f>
        <v>45056</v>
      </c>
      <c r="AJ130" s="18" t="s">
        <v>31</v>
      </c>
      <c r="AK130" s="19"/>
      <c r="AL130" s="34">
        <v>10</v>
      </c>
      <c r="AM130" s="64" t="s">
        <v>53</v>
      </c>
      <c r="AN130" s="54" t="s">
        <v>134</v>
      </c>
    </row>
    <row r="131" spans="1:40">
      <c r="A131" s="3"/>
      <c r="B131" s="4"/>
      <c r="C131" s="2" t="s">
        <v>35</v>
      </c>
      <c r="D131" s="33"/>
      <c r="E131" s="33"/>
      <c r="F131" s="18" t="s">
        <v>36</v>
      </c>
      <c r="G131" s="19"/>
      <c r="H131" s="34"/>
      <c r="I131" s="33"/>
      <c r="J131" s="24"/>
      <c r="K131" s="18" t="s">
        <v>36</v>
      </c>
      <c r="L131" s="19"/>
      <c r="M131" s="34"/>
      <c r="N131" s="33">
        <v>45054.5625</v>
      </c>
      <c r="O131" s="33">
        <v>45054.604166666664</v>
      </c>
      <c r="P131" s="18" t="s">
        <v>36</v>
      </c>
      <c r="Q131" s="19">
        <v>30</v>
      </c>
      <c r="R131" s="34"/>
      <c r="S131" s="33"/>
      <c r="T131" s="24"/>
      <c r="U131" s="18" t="s">
        <v>36</v>
      </c>
      <c r="V131" s="19"/>
      <c r="W131" s="34"/>
      <c r="X131" s="33">
        <v>45055.458333333336</v>
      </c>
      <c r="Y131" s="33">
        <v>45055.583333333336</v>
      </c>
      <c r="Z131" s="18" t="s">
        <v>36</v>
      </c>
      <c r="AA131" s="19"/>
      <c r="AB131" s="34">
        <v>11</v>
      </c>
      <c r="AC131" s="33">
        <v>45056.666666666664</v>
      </c>
      <c r="AD131" s="33">
        <v>45056.677083333336</v>
      </c>
      <c r="AE131" s="18" t="s">
        <v>36</v>
      </c>
      <c r="AF131" s="19"/>
      <c r="AG131" s="34"/>
      <c r="AH131" s="33">
        <v>45056.416666666664</v>
      </c>
      <c r="AI131" s="33">
        <v>45056.458333333336</v>
      </c>
      <c r="AJ131" s="18" t="s">
        <v>36</v>
      </c>
      <c r="AK131" s="19"/>
      <c r="AL131" s="34"/>
      <c r="AM131" s="64" t="s">
        <v>37</v>
      </c>
      <c r="AN131" s="54" t="s">
        <v>135</v>
      </c>
    </row>
    <row r="132" spans="1:40" ht="15" thickBot="1">
      <c r="A132" s="5"/>
      <c r="B132" s="6"/>
      <c r="C132" s="7" t="s">
        <v>39</v>
      </c>
      <c r="D132" s="35">
        <f>D131-D130</f>
        <v>-45051</v>
      </c>
      <c r="E132" s="36">
        <f>E131-E130</f>
        <v>-45051</v>
      </c>
      <c r="F132" s="37" t="s">
        <v>40</v>
      </c>
      <c r="G132" s="38">
        <f>SUM(G130:G131)</f>
        <v>0</v>
      </c>
      <c r="H132" s="39">
        <f>SUM(H130:H131)</f>
        <v>0</v>
      </c>
      <c r="I132" s="35">
        <f>I131-I130</f>
        <v>-45052</v>
      </c>
      <c r="J132" s="36">
        <f>J131-J130</f>
        <v>-45052</v>
      </c>
      <c r="K132" s="37" t="s">
        <v>40</v>
      </c>
      <c r="L132" s="38">
        <f>SUM(L130:L131)</f>
        <v>0</v>
      </c>
      <c r="M132" s="39">
        <f>SUM(M130:M131)</f>
        <v>0</v>
      </c>
      <c r="N132" s="35">
        <f>N131-N130</f>
        <v>0.5625</v>
      </c>
      <c r="O132" s="36">
        <f>O131-O130</f>
        <v>0.60416666666424135</v>
      </c>
      <c r="P132" s="37" t="s">
        <v>40</v>
      </c>
      <c r="Q132" s="38">
        <f>SUM(Q130:Q131)</f>
        <v>30</v>
      </c>
      <c r="R132" s="39">
        <f>SUM(R130:R131)</f>
        <v>0</v>
      </c>
      <c r="S132" s="35">
        <f>S131-S130</f>
        <v>-45054</v>
      </c>
      <c r="T132" s="36">
        <f>T131-T130</f>
        <v>-45054</v>
      </c>
      <c r="U132" s="37" t="s">
        <v>40</v>
      </c>
      <c r="V132" s="38">
        <f>SUM(V130:V131)</f>
        <v>0</v>
      </c>
      <c r="W132" s="39">
        <f>SUM(W130:W131)</f>
        <v>0</v>
      </c>
      <c r="X132" s="35">
        <f>X131-X130</f>
        <v>0.45833333333575865</v>
      </c>
      <c r="Y132" s="36">
        <f>Y131-Y130</f>
        <v>0.58333333333575865</v>
      </c>
      <c r="Z132" s="37" t="s">
        <v>40</v>
      </c>
      <c r="AA132" s="38">
        <f>SUM(AA130:AA131)</f>
        <v>0</v>
      </c>
      <c r="AB132" s="39">
        <f>SUM(AB130:AB131)</f>
        <v>11</v>
      </c>
      <c r="AC132" s="35">
        <f>AC131-AC130</f>
        <v>0.66666666666424135</v>
      </c>
      <c r="AD132" s="36">
        <f>AD131-AD130</f>
        <v>0.67708333333575865</v>
      </c>
      <c r="AE132" s="37" t="s">
        <v>40</v>
      </c>
      <c r="AF132" s="38">
        <f>SUM(AF130:AF131)</f>
        <v>0</v>
      </c>
      <c r="AG132" s="39">
        <f>SUM(AG130:AG131)</f>
        <v>1</v>
      </c>
      <c r="AH132" s="35">
        <f>AH131-AH130</f>
        <v>0.41666666666424135</v>
      </c>
      <c r="AI132" s="36">
        <f>AI131-AI130</f>
        <v>0.45833333333575865</v>
      </c>
      <c r="AJ132" s="37" t="s">
        <v>40</v>
      </c>
      <c r="AK132" s="38">
        <f>SUM(AK130:AK131)</f>
        <v>0</v>
      </c>
      <c r="AL132" s="39">
        <f>SUM(AL130:AL131)</f>
        <v>10</v>
      </c>
      <c r="AM132" s="65" t="s">
        <v>41</v>
      </c>
      <c r="AN132" s="55" t="s">
        <v>136</v>
      </c>
    </row>
    <row r="133" spans="1:40">
      <c r="A133" s="21"/>
      <c r="B133" s="15"/>
      <c r="C133" s="22" t="s">
        <v>43</v>
      </c>
      <c r="D133" s="29">
        <f>$B134</f>
        <v>30513</v>
      </c>
      <c r="E133" s="30">
        <f>$B134</f>
        <v>30513</v>
      </c>
      <c r="F133" s="31"/>
      <c r="G133" s="30" t="s">
        <v>44</v>
      </c>
      <c r="H133" s="32" t="s">
        <v>45</v>
      </c>
      <c r="I133" s="29">
        <f>$B134</f>
        <v>30513</v>
      </c>
      <c r="J133" s="30">
        <f>$B134</f>
        <v>30513</v>
      </c>
      <c r="K133" s="30"/>
      <c r="L133" s="42" t="s">
        <v>44</v>
      </c>
      <c r="M133" s="43" t="s">
        <v>45</v>
      </c>
      <c r="N133" s="29">
        <f>$B134</f>
        <v>30513</v>
      </c>
      <c r="O133" s="30">
        <f>$B134</f>
        <v>30513</v>
      </c>
      <c r="P133" s="30"/>
      <c r="Q133" s="42" t="s">
        <v>44</v>
      </c>
      <c r="R133" s="43" t="s">
        <v>45</v>
      </c>
      <c r="S133" s="29">
        <f>$B134</f>
        <v>30513</v>
      </c>
      <c r="T133" s="30">
        <f>$B134</f>
        <v>30513</v>
      </c>
      <c r="U133" s="30"/>
      <c r="V133" s="42" t="s">
        <v>44</v>
      </c>
      <c r="W133" s="43" t="s">
        <v>45</v>
      </c>
      <c r="X133" s="29">
        <f>$B134</f>
        <v>30513</v>
      </c>
      <c r="Y133" s="30">
        <f>$B134</f>
        <v>30513</v>
      </c>
      <c r="Z133" s="30"/>
      <c r="AA133" s="42" t="s">
        <v>44</v>
      </c>
      <c r="AB133" s="43" t="s">
        <v>45</v>
      </c>
      <c r="AC133" s="29">
        <f>$B134</f>
        <v>30513</v>
      </c>
      <c r="AD133" s="30">
        <f>$B134</f>
        <v>30513</v>
      </c>
      <c r="AE133" s="30"/>
      <c r="AF133" s="42" t="s">
        <v>44</v>
      </c>
      <c r="AG133" s="43" t="s">
        <v>45</v>
      </c>
      <c r="AH133" s="29">
        <f>$B134</f>
        <v>30513</v>
      </c>
      <c r="AI133" s="30">
        <f>$B134</f>
        <v>30513</v>
      </c>
      <c r="AJ133" s="30"/>
      <c r="AK133" s="42" t="s">
        <v>44</v>
      </c>
      <c r="AL133" s="43" t="s">
        <v>45</v>
      </c>
      <c r="AM133" s="66"/>
      <c r="AN133" s="56"/>
    </row>
    <row r="134" spans="1:40">
      <c r="A134" s="20" t="s">
        <v>84</v>
      </c>
      <c r="B134" s="16">
        <f>B130+7</f>
        <v>30513</v>
      </c>
      <c r="C134" s="17" t="s">
        <v>30</v>
      </c>
      <c r="D134" s="33">
        <f>D130+7</f>
        <v>45058</v>
      </c>
      <c r="E134" s="24">
        <f>E130+7</f>
        <v>45058</v>
      </c>
      <c r="F134" s="18" t="s">
        <v>31</v>
      </c>
      <c r="G134" s="19"/>
      <c r="H134" s="34"/>
      <c r="I134" s="33">
        <f>I130+7</f>
        <v>45059</v>
      </c>
      <c r="J134" s="24">
        <f>J130+7</f>
        <v>45059</v>
      </c>
      <c r="K134" s="18" t="s">
        <v>31</v>
      </c>
      <c r="L134" s="19"/>
      <c r="M134" s="34"/>
      <c r="N134" s="33">
        <f>N130+7</f>
        <v>45061</v>
      </c>
      <c r="O134" s="24">
        <f>O130+7</f>
        <v>45061</v>
      </c>
      <c r="P134" s="18" t="s">
        <v>31</v>
      </c>
      <c r="Q134" s="19"/>
      <c r="R134" s="34"/>
      <c r="S134" s="33">
        <f>S130+7</f>
        <v>45061</v>
      </c>
      <c r="T134" s="33">
        <f>T130+7</f>
        <v>45061</v>
      </c>
      <c r="U134" s="18" t="s">
        <v>31</v>
      </c>
      <c r="V134" s="19"/>
      <c r="W134" s="34">
        <v>39</v>
      </c>
      <c r="X134" s="33">
        <f>X130+7</f>
        <v>45062</v>
      </c>
      <c r="Y134" s="24">
        <f>Y130+7</f>
        <v>45062</v>
      </c>
      <c r="Z134" s="18" t="s">
        <v>31</v>
      </c>
      <c r="AA134" s="19">
        <v>51</v>
      </c>
      <c r="AB134" s="34"/>
      <c r="AC134" s="33">
        <f>AC130+7</f>
        <v>45063</v>
      </c>
      <c r="AD134" s="24">
        <f>AD130+7</f>
        <v>45063</v>
      </c>
      <c r="AE134" s="18" t="s">
        <v>31</v>
      </c>
      <c r="AF134" s="19"/>
      <c r="AG134" s="34"/>
      <c r="AH134" s="33">
        <f>AH130+7</f>
        <v>45063</v>
      </c>
      <c r="AI134" s="33">
        <f>AI130+7</f>
        <v>45063</v>
      </c>
      <c r="AJ134" s="18" t="s">
        <v>31</v>
      </c>
      <c r="AK134" s="19"/>
      <c r="AL134" s="34">
        <v>46</v>
      </c>
      <c r="AM134" s="64" t="s">
        <v>53</v>
      </c>
      <c r="AN134" s="54" t="s">
        <v>137</v>
      </c>
    </row>
    <row r="135" spans="1:40">
      <c r="A135" s="3"/>
      <c r="B135" s="4"/>
      <c r="C135" s="2" t="s">
        <v>35</v>
      </c>
      <c r="D135" s="33"/>
      <c r="E135" s="24"/>
      <c r="F135" s="18" t="s">
        <v>36</v>
      </c>
      <c r="G135" s="19"/>
      <c r="H135" s="34"/>
      <c r="I135" s="33">
        <v>45059.3125</v>
      </c>
      <c r="J135" s="33">
        <v>45059.354166666664</v>
      </c>
      <c r="K135" s="18" t="s">
        <v>36</v>
      </c>
      <c r="L135" s="19"/>
      <c r="M135" s="34">
        <v>39</v>
      </c>
      <c r="N135" s="33">
        <v>45061.791666666664</v>
      </c>
      <c r="O135" s="33">
        <v>45061.854166666664</v>
      </c>
      <c r="P135" s="18" t="s">
        <v>36</v>
      </c>
      <c r="Q135" s="19">
        <v>50</v>
      </c>
      <c r="R135" s="34"/>
      <c r="S135" s="33">
        <v>45061.645833333336</v>
      </c>
      <c r="T135" s="33">
        <v>45061.708333333336</v>
      </c>
      <c r="U135" s="18" t="s">
        <v>36</v>
      </c>
      <c r="V135" s="19">
        <v>1</v>
      </c>
      <c r="W135" s="34"/>
      <c r="X135" s="33">
        <v>45062.541666666664</v>
      </c>
      <c r="Y135" s="33">
        <v>45062.708333333336</v>
      </c>
      <c r="Z135" s="18" t="s">
        <v>36</v>
      </c>
      <c r="AA135" s="19"/>
      <c r="AB135" s="34">
        <v>46</v>
      </c>
      <c r="AC135" s="33"/>
      <c r="AD135" s="24"/>
      <c r="AE135" s="18" t="s">
        <v>36</v>
      </c>
      <c r="AF135" s="19"/>
      <c r="AG135" s="34"/>
      <c r="AH135" s="33">
        <v>45063.354166666664</v>
      </c>
      <c r="AI135" s="33">
        <v>45063.416666666664</v>
      </c>
      <c r="AJ135" s="18" t="s">
        <v>36</v>
      </c>
      <c r="AK135" s="19"/>
      <c r="AL135" s="34"/>
      <c r="AM135" s="64" t="s">
        <v>37</v>
      </c>
      <c r="AN135" s="54" t="s">
        <v>138</v>
      </c>
    </row>
    <row r="136" spans="1:40" ht="15" thickBot="1">
      <c r="A136" s="5"/>
      <c r="B136" s="6"/>
      <c r="C136" s="7" t="s">
        <v>39</v>
      </c>
      <c r="D136" s="35">
        <f>D135-D134</f>
        <v>-45058</v>
      </c>
      <c r="E136" s="36">
        <f>E135-E134</f>
        <v>-45058</v>
      </c>
      <c r="F136" s="37" t="s">
        <v>40</v>
      </c>
      <c r="G136" s="38">
        <f>SUM(G134:G135)</f>
        <v>0</v>
      </c>
      <c r="H136" s="39">
        <f>SUM(H134:H135)</f>
        <v>0</v>
      </c>
      <c r="I136" s="35">
        <f>I135-I134</f>
        <v>0.3125</v>
      </c>
      <c r="J136" s="36">
        <f>J135-J134</f>
        <v>0.35416666666424135</v>
      </c>
      <c r="K136" s="37" t="s">
        <v>40</v>
      </c>
      <c r="L136" s="38">
        <f>SUM(L134:L135)</f>
        <v>0</v>
      </c>
      <c r="M136" s="39">
        <f>SUM(M134:M135)</f>
        <v>39</v>
      </c>
      <c r="N136" s="35">
        <f>N135-N134</f>
        <v>0.79166666666424135</v>
      </c>
      <c r="O136" s="36">
        <f>O135-O134</f>
        <v>0.85416666666424135</v>
      </c>
      <c r="P136" s="37" t="s">
        <v>40</v>
      </c>
      <c r="Q136" s="38">
        <f>SUM(Q134:Q135)</f>
        <v>50</v>
      </c>
      <c r="R136" s="39">
        <f>SUM(R134:R135)</f>
        <v>0</v>
      </c>
      <c r="S136" s="35">
        <f>S135-S134</f>
        <v>0.64583333333575865</v>
      </c>
      <c r="T136" s="36">
        <f>T135-T134</f>
        <v>0.70833333333575865</v>
      </c>
      <c r="U136" s="37" t="s">
        <v>40</v>
      </c>
      <c r="V136" s="38">
        <f>SUM(V134:V135)</f>
        <v>1</v>
      </c>
      <c r="W136" s="39">
        <f>SUM(W134:W135)</f>
        <v>39</v>
      </c>
      <c r="X136" s="35">
        <f>X135-X134</f>
        <v>0.54166666666424135</v>
      </c>
      <c r="Y136" s="36">
        <f>Y135-Y134</f>
        <v>0.70833333333575865</v>
      </c>
      <c r="Z136" s="37" t="s">
        <v>40</v>
      </c>
      <c r="AA136" s="38">
        <f>SUM(AA134:AA135)</f>
        <v>51</v>
      </c>
      <c r="AB136" s="39">
        <f>SUM(AB134:AB135)</f>
        <v>46</v>
      </c>
      <c r="AC136" s="35">
        <f>AC135-AC134</f>
        <v>-45063</v>
      </c>
      <c r="AD136" s="36">
        <f>AD135-AD134</f>
        <v>-45063</v>
      </c>
      <c r="AE136" s="37" t="s">
        <v>40</v>
      </c>
      <c r="AF136" s="38">
        <f>SUM(AF134:AF135)</f>
        <v>0</v>
      </c>
      <c r="AG136" s="39">
        <f>SUM(AG134:AG135)</f>
        <v>0</v>
      </c>
      <c r="AH136" s="35">
        <f>AH135-AH134</f>
        <v>0.35416666666424135</v>
      </c>
      <c r="AI136" s="36">
        <f>AI135-AI134</f>
        <v>0.41666666666424135</v>
      </c>
      <c r="AJ136" s="37" t="s">
        <v>40</v>
      </c>
      <c r="AK136" s="38">
        <f>SUM(AK134:AK135)</f>
        <v>0</v>
      </c>
      <c r="AL136" s="39">
        <f>SUM(AL134:AL135)</f>
        <v>46</v>
      </c>
      <c r="AM136" s="65" t="s">
        <v>41</v>
      </c>
      <c r="AN136" s="55" t="s">
        <v>139</v>
      </c>
    </row>
    <row r="137" spans="1:40">
      <c r="A137" s="21"/>
      <c r="B137" s="15"/>
      <c r="C137" s="22" t="s">
        <v>43</v>
      </c>
      <c r="D137" s="29">
        <f>$B138</f>
        <v>30520</v>
      </c>
      <c r="E137" s="30">
        <f>$B138</f>
        <v>30520</v>
      </c>
      <c r="F137" s="31"/>
      <c r="G137" s="30" t="s">
        <v>44</v>
      </c>
      <c r="H137" s="32" t="s">
        <v>45</v>
      </c>
      <c r="I137" s="29">
        <f>$B138</f>
        <v>30520</v>
      </c>
      <c r="J137" s="30">
        <f>$B138</f>
        <v>30520</v>
      </c>
      <c r="K137" s="30"/>
      <c r="L137" s="42" t="s">
        <v>44</v>
      </c>
      <c r="M137" s="43" t="s">
        <v>45</v>
      </c>
      <c r="N137" s="29">
        <f>$B138</f>
        <v>30520</v>
      </c>
      <c r="O137" s="30">
        <f>$B138</f>
        <v>30520</v>
      </c>
      <c r="P137" s="30"/>
      <c r="Q137" s="42" t="s">
        <v>44</v>
      </c>
      <c r="R137" s="43" t="s">
        <v>45</v>
      </c>
      <c r="S137" s="29">
        <f>$B138</f>
        <v>30520</v>
      </c>
      <c r="T137" s="30">
        <f>$B138</f>
        <v>30520</v>
      </c>
      <c r="U137" s="30"/>
      <c r="V137" s="42" t="s">
        <v>44</v>
      </c>
      <c r="W137" s="43" t="s">
        <v>45</v>
      </c>
      <c r="X137" s="29">
        <f>$B138</f>
        <v>30520</v>
      </c>
      <c r="Y137" s="30">
        <f>$B138</f>
        <v>30520</v>
      </c>
      <c r="Z137" s="30"/>
      <c r="AA137" s="42" t="s">
        <v>44</v>
      </c>
      <c r="AB137" s="43" t="s">
        <v>45</v>
      </c>
      <c r="AC137" s="29">
        <f>$B138</f>
        <v>30520</v>
      </c>
      <c r="AD137" s="30">
        <f>$B138</f>
        <v>30520</v>
      </c>
      <c r="AE137" s="30"/>
      <c r="AF137" s="42" t="s">
        <v>44</v>
      </c>
      <c r="AG137" s="43" t="s">
        <v>45</v>
      </c>
      <c r="AH137" s="29">
        <f>$B138</f>
        <v>30520</v>
      </c>
      <c r="AI137" s="30">
        <f>$B138</f>
        <v>30520</v>
      </c>
      <c r="AJ137" s="30"/>
      <c r="AK137" s="42" t="s">
        <v>44</v>
      </c>
      <c r="AL137" s="43" t="s">
        <v>45</v>
      </c>
      <c r="AM137" s="66"/>
      <c r="AN137" s="56"/>
    </row>
    <row r="138" spans="1:40">
      <c r="A138" s="20" t="s">
        <v>84</v>
      </c>
      <c r="B138" s="16">
        <v>30520</v>
      </c>
      <c r="C138" s="17" t="s">
        <v>30</v>
      </c>
      <c r="D138" s="33">
        <f>D134+7</f>
        <v>45065</v>
      </c>
      <c r="E138" s="24">
        <f>E134+7</f>
        <v>45065</v>
      </c>
      <c r="F138" s="18" t="s">
        <v>31</v>
      </c>
      <c r="G138" s="19"/>
      <c r="H138" s="34"/>
      <c r="I138" s="33">
        <f>I134+7</f>
        <v>45066</v>
      </c>
      <c r="J138" s="24">
        <f>J134+7</f>
        <v>45066</v>
      </c>
      <c r="K138" s="18" t="s">
        <v>31</v>
      </c>
      <c r="L138" s="19">
        <v>45</v>
      </c>
      <c r="M138" s="34"/>
      <c r="N138" s="33">
        <f>N134+7</f>
        <v>45068</v>
      </c>
      <c r="O138" s="24">
        <f>O134+7</f>
        <v>45068</v>
      </c>
      <c r="P138" s="18" t="s">
        <v>31</v>
      </c>
      <c r="Q138" s="19"/>
      <c r="R138" s="34"/>
      <c r="S138" s="33">
        <f>S134+7</f>
        <v>45068</v>
      </c>
      <c r="T138" s="33">
        <f>T134+7</f>
        <v>45068</v>
      </c>
      <c r="U138" s="18" t="s">
        <v>31</v>
      </c>
      <c r="V138" s="19"/>
      <c r="W138" s="34">
        <v>37</v>
      </c>
      <c r="X138" s="33">
        <f>X134+7</f>
        <v>45069</v>
      </c>
      <c r="Y138" s="24">
        <f>Y134+7</f>
        <v>45069</v>
      </c>
      <c r="Z138" s="18" t="s">
        <v>31</v>
      </c>
      <c r="AA138" s="19">
        <v>34</v>
      </c>
      <c r="AB138" s="34"/>
      <c r="AC138" s="33">
        <f>AC134+7</f>
        <v>45070</v>
      </c>
      <c r="AD138" s="24">
        <f>AD134+7</f>
        <v>45070</v>
      </c>
      <c r="AE138" s="18" t="s">
        <v>31</v>
      </c>
      <c r="AF138" s="19"/>
      <c r="AG138" s="34">
        <v>57</v>
      </c>
      <c r="AH138" s="33">
        <f>AH134+7</f>
        <v>45070</v>
      </c>
      <c r="AI138" s="33">
        <f>AI134+7</f>
        <v>45070</v>
      </c>
      <c r="AJ138" s="18" t="s">
        <v>31</v>
      </c>
      <c r="AK138" s="19"/>
      <c r="AL138" s="34"/>
      <c r="AM138" s="64" t="s">
        <v>53</v>
      </c>
      <c r="AN138" s="54" t="s">
        <v>140</v>
      </c>
    </row>
    <row r="139" spans="1:40">
      <c r="A139" s="3"/>
      <c r="B139" s="4"/>
      <c r="C139" s="2" t="s">
        <v>35</v>
      </c>
      <c r="D139" s="33">
        <v>45066.041666666664</v>
      </c>
      <c r="E139" s="33">
        <v>45066.09375</v>
      </c>
      <c r="F139" s="18" t="s">
        <v>36</v>
      </c>
      <c r="G139" s="19">
        <v>45</v>
      </c>
      <c r="H139" s="34"/>
      <c r="I139" s="33">
        <v>45067.791666666664</v>
      </c>
      <c r="J139" s="33">
        <v>45067.875</v>
      </c>
      <c r="K139" s="18" t="s">
        <v>36</v>
      </c>
      <c r="L139" s="19"/>
      <c r="M139" s="34">
        <v>37</v>
      </c>
      <c r="N139" s="33">
        <v>45069.791666666664</v>
      </c>
      <c r="O139" s="33">
        <v>45069.833333333336</v>
      </c>
      <c r="P139" s="18" t="s">
        <v>36</v>
      </c>
      <c r="Q139" s="19">
        <v>30</v>
      </c>
      <c r="R139" s="34"/>
      <c r="S139" s="33">
        <v>45069.416666666664</v>
      </c>
      <c r="T139" s="33">
        <v>45069.458333333336</v>
      </c>
      <c r="U139" s="18" t="s">
        <v>36</v>
      </c>
      <c r="V139" s="19">
        <v>4</v>
      </c>
      <c r="W139" s="34"/>
      <c r="X139" s="33">
        <v>45070.354166666664</v>
      </c>
      <c r="Y139" s="33">
        <v>45070.520833333336</v>
      </c>
      <c r="Z139" s="18" t="s">
        <v>36</v>
      </c>
      <c r="AA139" s="19"/>
      <c r="AB139" s="34">
        <v>57</v>
      </c>
      <c r="AC139" s="33">
        <v>45071.125</v>
      </c>
      <c r="AD139" s="33">
        <v>45071.1875</v>
      </c>
      <c r="AE139" s="18" t="s">
        <v>36</v>
      </c>
      <c r="AF139" s="19">
        <v>20</v>
      </c>
      <c r="AG139" s="34"/>
      <c r="AH139" s="33"/>
      <c r="AI139" s="24"/>
      <c r="AJ139" s="18" t="s">
        <v>36</v>
      </c>
      <c r="AK139" s="19"/>
      <c r="AL139" s="34"/>
      <c r="AM139" s="64" t="s">
        <v>37</v>
      </c>
      <c r="AN139" s="54" t="s">
        <v>141</v>
      </c>
    </row>
    <row r="140" spans="1:40" ht="15" thickBot="1">
      <c r="A140" s="5"/>
      <c r="B140" s="6"/>
      <c r="C140" s="7" t="s">
        <v>39</v>
      </c>
      <c r="D140" s="35">
        <f>D139-D138</f>
        <v>1.0416666666642413</v>
      </c>
      <c r="E140" s="36">
        <f>E139-E138</f>
        <v>1.09375</v>
      </c>
      <c r="F140" s="37" t="s">
        <v>40</v>
      </c>
      <c r="G140" s="38">
        <f>SUM(G138:G139)</f>
        <v>45</v>
      </c>
      <c r="H140" s="39">
        <f>SUM(H138:H139)</f>
        <v>0</v>
      </c>
      <c r="I140" s="35">
        <f>I139-I138</f>
        <v>1.7916666666642413</v>
      </c>
      <c r="J140" s="36">
        <f>J139-J138</f>
        <v>1.875</v>
      </c>
      <c r="K140" s="37" t="s">
        <v>40</v>
      </c>
      <c r="L140" s="38">
        <f>SUM(L138:L139)</f>
        <v>45</v>
      </c>
      <c r="M140" s="39">
        <f>SUM(M138:M139)</f>
        <v>37</v>
      </c>
      <c r="N140" s="35">
        <f>N139-N138</f>
        <v>1.7916666666642413</v>
      </c>
      <c r="O140" s="36">
        <f>O139-O138</f>
        <v>1.8333333333357587</v>
      </c>
      <c r="P140" s="37" t="s">
        <v>40</v>
      </c>
      <c r="Q140" s="38">
        <f>SUM(Q138:Q139)</f>
        <v>30</v>
      </c>
      <c r="R140" s="39">
        <f>SUM(R138:R139)</f>
        <v>0</v>
      </c>
      <c r="S140" s="35">
        <f>S139-S138</f>
        <v>1.4166666666642413</v>
      </c>
      <c r="T140" s="36">
        <f>T139-T138</f>
        <v>1.4583333333357587</v>
      </c>
      <c r="U140" s="37" t="s">
        <v>40</v>
      </c>
      <c r="V140" s="38">
        <f>SUM(V138:V139)</f>
        <v>4</v>
      </c>
      <c r="W140" s="39">
        <f>SUM(W138:W139)</f>
        <v>37</v>
      </c>
      <c r="X140" s="35">
        <f>X139-X138</f>
        <v>1.3541666666642413</v>
      </c>
      <c r="Y140" s="36">
        <f>Y139-Y138</f>
        <v>1.5208333333357587</v>
      </c>
      <c r="Z140" s="37" t="s">
        <v>40</v>
      </c>
      <c r="AA140" s="38">
        <f>SUM(AA138:AA139)</f>
        <v>34</v>
      </c>
      <c r="AB140" s="39">
        <f>SUM(AB138:AB139)</f>
        <v>57</v>
      </c>
      <c r="AC140" s="35">
        <f>AC139-AC138</f>
        <v>1.125</v>
      </c>
      <c r="AD140" s="36">
        <f>AD139-AD138</f>
        <v>1.1875</v>
      </c>
      <c r="AE140" s="37" t="s">
        <v>40</v>
      </c>
      <c r="AF140" s="38">
        <f>SUM(AF138:AF139)</f>
        <v>20</v>
      </c>
      <c r="AG140" s="39">
        <f>SUM(AG138:AG139)</f>
        <v>57</v>
      </c>
      <c r="AH140" s="35">
        <f>AH139-AH138</f>
        <v>-45070</v>
      </c>
      <c r="AI140" s="36">
        <f>AI139-AI138</f>
        <v>-45070</v>
      </c>
      <c r="AJ140" s="37" t="s">
        <v>40</v>
      </c>
      <c r="AK140" s="38">
        <f>SUM(AK138:AK139)</f>
        <v>0</v>
      </c>
      <c r="AL140" s="39">
        <f>SUM(AL138:AL139)</f>
        <v>0</v>
      </c>
      <c r="AM140" s="65" t="s">
        <v>41</v>
      </c>
      <c r="AN140" s="55" t="s">
        <v>142</v>
      </c>
    </row>
    <row r="141" spans="1:40">
      <c r="A141" s="21"/>
      <c r="B141" s="15"/>
      <c r="C141" s="22" t="s">
        <v>43</v>
      </c>
      <c r="D141" s="29">
        <f>$B142</f>
        <v>30527</v>
      </c>
      <c r="E141" s="30">
        <f>$B142</f>
        <v>30527</v>
      </c>
      <c r="F141" s="31"/>
      <c r="G141" s="30" t="s">
        <v>44</v>
      </c>
      <c r="H141" s="32" t="s">
        <v>45</v>
      </c>
      <c r="I141" s="29">
        <f>$B142</f>
        <v>30527</v>
      </c>
      <c r="J141" s="30">
        <f>$B142</f>
        <v>30527</v>
      </c>
      <c r="K141" s="30"/>
      <c r="L141" s="42" t="s">
        <v>44</v>
      </c>
      <c r="M141" s="43" t="s">
        <v>45</v>
      </c>
      <c r="N141" s="29">
        <f>$B142</f>
        <v>30527</v>
      </c>
      <c r="O141" s="30">
        <f>$B142</f>
        <v>30527</v>
      </c>
      <c r="P141" s="30"/>
      <c r="Q141" s="42" t="s">
        <v>44</v>
      </c>
      <c r="R141" s="43" t="s">
        <v>45</v>
      </c>
      <c r="S141" s="29">
        <f>$B142</f>
        <v>30527</v>
      </c>
      <c r="T141" s="30">
        <f>$B142</f>
        <v>30527</v>
      </c>
      <c r="U141" s="30"/>
      <c r="V141" s="42" t="s">
        <v>44</v>
      </c>
      <c r="W141" s="43" t="s">
        <v>45</v>
      </c>
      <c r="X141" s="29">
        <f>$B142</f>
        <v>30527</v>
      </c>
      <c r="Y141" s="30">
        <f>$B142</f>
        <v>30527</v>
      </c>
      <c r="Z141" s="30"/>
      <c r="AA141" s="42" t="s">
        <v>44</v>
      </c>
      <c r="AB141" s="43" t="s">
        <v>45</v>
      </c>
      <c r="AC141" s="29">
        <f>$B142</f>
        <v>30527</v>
      </c>
      <c r="AD141" s="30">
        <f>$B142</f>
        <v>30527</v>
      </c>
      <c r="AE141" s="30"/>
      <c r="AF141" s="42" t="s">
        <v>44</v>
      </c>
      <c r="AG141" s="43" t="s">
        <v>45</v>
      </c>
      <c r="AH141" s="29">
        <f>$B142</f>
        <v>30527</v>
      </c>
      <c r="AI141" s="30">
        <f>$B142</f>
        <v>30527</v>
      </c>
      <c r="AJ141" s="30"/>
      <c r="AK141" s="42" t="s">
        <v>44</v>
      </c>
      <c r="AL141" s="43" t="s">
        <v>45</v>
      </c>
      <c r="AM141" s="66"/>
      <c r="AN141" s="56"/>
    </row>
    <row r="142" spans="1:40">
      <c r="A142" s="20" t="s">
        <v>84</v>
      </c>
      <c r="B142" s="16">
        <f>B138+7</f>
        <v>30527</v>
      </c>
      <c r="C142" s="17" t="s">
        <v>30</v>
      </c>
      <c r="D142" s="33">
        <f>D138+7</f>
        <v>45072</v>
      </c>
      <c r="E142" s="24">
        <f>E138+7</f>
        <v>45072</v>
      </c>
      <c r="F142" s="18" t="s">
        <v>31</v>
      </c>
      <c r="G142" s="19"/>
      <c r="H142" s="34"/>
      <c r="I142" s="33">
        <f>I138+7</f>
        <v>45073</v>
      </c>
      <c r="J142" s="24">
        <f>J138+7</f>
        <v>45073</v>
      </c>
      <c r="K142" s="18" t="s">
        <v>31</v>
      </c>
      <c r="L142" s="19">
        <v>20</v>
      </c>
      <c r="M142" s="34"/>
      <c r="N142" s="33">
        <f>N138+7</f>
        <v>45075</v>
      </c>
      <c r="O142" s="24">
        <f>O138+7</f>
        <v>45075</v>
      </c>
      <c r="P142" s="18" t="s">
        <v>31</v>
      </c>
      <c r="Q142" s="19"/>
      <c r="R142" s="34">
        <v>2</v>
      </c>
      <c r="S142" s="33">
        <f>S138+7</f>
        <v>45075</v>
      </c>
      <c r="T142" s="33">
        <f>T138+7</f>
        <v>45075</v>
      </c>
      <c r="U142" s="18" t="s">
        <v>31</v>
      </c>
      <c r="V142" s="19"/>
      <c r="W142" s="34">
        <v>24</v>
      </c>
      <c r="X142" s="33">
        <f>X138+7</f>
        <v>45076</v>
      </c>
      <c r="Y142" s="24">
        <f>Y138+7</f>
        <v>45076</v>
      </c>
      <c r="Z142" s="18" t="s">
        <v>31</v>
      </c>
      <c r="AA142" s="19">
        <v>40</v>
      </c>
      <c r="AB142" s="34"/>
      <c r="AC142" s="33">
        <f>AC138+7</f>
        <v>45077</v>
      </c>
      <c r="AD142" s="24">
        <f>AD138+7</f>
        <v>45077</v>
      </c>
      <c r="AE142" s="18" t="s">
        <v>31</v>
      </c>
      <c r="AF142" s="19"/>
      <c r="AG142" s="34"/>
      <c r="AH142" s="33">
        <f>AH138+7</f>
        <v>45077</v>
      </c>
      <c r="AI142" s="33">
        <f>AI138+7</f>
        <v>45077</v>
      </c>
      <c r="AJ142" s="18" t="s">
        <v>31</v>
      </c>
      <c r="AK142" s="19"/>
      <c r="AL142" s="34">
        <v>66</v>
      </c>
      <c r="AM142" s="64" t="s">
        <v>53</v>
      </c>
      <c r="AN142" s="61" t="s">
        <v>143</v>
      </c>
    </row>
    <row r="143" spans="1:40">
      <c r="A143" s="3"/>
      <c r="B143" s="4"/>
      <c r="C143" s="2" t="s">
        <v>35</v>
      </c>
      <c r="D143" s="33"/>
      <c r="E143" s="24"/>
      <c r="F143" s="18" t="s">
        <v>36</v>
      </c>
      <c r="G143" s="19"/>
      <c r="H143" s="34"/>
      <c r="I143" s="33">
        <v>45073.541666666664</v>
      </c>
      <c r="J143" s="33">
        <v>45073.625</v>
      </c>
      <c r="K143" s="18" t="s">
        <v>36</v>
      </c>
      <c r="L143" s="19"/>
      <c r="M143" s="34">
        <v>26</v>
      </c>
      <c r="N143" s="33">
        <v>45075.833333333336</v>
      </c>
      <c r="O143" s="33">
        <v>45075.916666666664</v>
      </c>
      <c r="P143" s="18" t="s">
        <v>36</v>
      </c>
      <c r="Q143" s="19">
        <v>40</v>
      </c>
      <c r="R143" s="34"/>
      <c r="S143" s="33">
        <v>45075.416666666664</v>
      </c>
      <c r="T143" s="33">
        <v>45075.458333333336</v>
      </c>
      <c r="U143" s="18" t="s">
        <v>36</v>
      </c>
      <c r="V143" s="19"/>
      <c r="W143" s="34"/>
      <c r="X143" s="33">
        <v>45077.354166666664</v>
      </c>
      <c r="Y143" s="33">
        <v>45077.583333333336</v>
      </c>
      <c r="Z143" s="18" t="s">
        <v>36</v>
      </c>
      <c r="AA143" s="19"/>
      <c r="AB143" s="34">
        <v>66</v>
      </c>
      <c r="AC143" s="33"/>
      <c r="AD143" s="24"/>
      <c r="AE143" s="18" t="s">
        <v>36</v>
      </c>
      <c r="AF143" s="19"/>
      <c r="AG143" s="34"/>
      <c r="AH143" s="33">
        <v>45078.666666666664</v>
      </c>
      <c r="AI143" s="33">
        <v>45078.791666666664</v>
      </c>
      <c r="AJ143" s="18" t="s">
        <v>36</v>
      </c>
      <c r="AK143" s="19"/>
      <c r="AL143" s="34"/>
      <c r="AM143" s="64" t="s">
        <v>37</v>
      </c>
      <c r="AN143" s="61" t="s">
        <v>144</v>
      </c>
    </row>
    <row r="144" spans="1:40" ht="15" thickBot="1">
      <c r="A144" s="5"/>
      <c r="B144" s="6"/>
      <c r="C144" s="7" t="s">
        <v>39</v>
      </c>
      <c r="D144" s="35">
        <f>D143-D142</f>
        <v>-45072</v>
      </c>
      <c r="E144" s="36">
        <f>E143-E142</f>
        <v>-45072</v>
      </c>
      <c r="F144" s="37" t="s">
        <v>40</v>
      </c>
      <c r="G144" s="38">
        <f>SUM(G142:G143)</f>
        <v>0</v>
      </c>
      <c r="H144" s="39">
        <f>SUM(H142:H143)</f>
        <v>0</v>
      </c>
      <c r="I144" s="35">
        <f>I143-I142</f>
        <v>0.54166666666424135</v>
      </c>
      <c r="J144" s="36">
        <f>J143-J142</f>
        <v>0.625</v>
      </c>
      <c r="K144" s="37" t="s">
        <v>40</v>
      </c>
      <c r="L144" s="38">
        <f>SUM(L142:L143)</f>
        <v>20</v>
      </c>
      <c r="M144" s="39">
        <f>SUM(M142:M143)</f>
        <v>26</v>
      </c>
      <c r="N144" s="35">
        <f>N143-N142</f>
        <v>0.83333333333575865</v>
      </c>
      <c r="O144" s="36">
        <f>O143-O142</f>
        <v>0.91666666666424135</v>
      </c>
      <c r="P144" s="37" t="s">
        <v>40</v>
      </c>
      <c r="Q144" s="38">
        <f>SUM(Q142:Q143)</f>
        <v>40</v>
      </c>
      <c r="R144" s="39">
        <f>SUM(R142:R143)</f>
        <v>2</v>
      </c>
      <c r="S144" s="35">
        <f>S143-S142</f>
        <v>0.41666666666424135</v>
      </c>
      <c r="T144" s="36">
        <f>T143-T142</f>
        <v>0.45833333333575865</v>
      </c>
      <c r="U144" s="37" t="s">
        <v>40</v>
      </c>
      <c r="V144" s="38">
        <f>SUM(V142:V143)</f>
        <v>0</v>
      </c>
      <c r="W144" s="39">
        <f>SUM(W142:W143)</f>
        <v>24</v>
      </c>
      <c r="X144" s="35">
        <f>X143-X142</f>
        <v>1.3541666666642413</v>
      </c>
      <c r="Y144" s="36">
        <f>Y143-Y142</f>
        <v>1.5833333333357587</v>
      </c>
      <c r="Z144" s="37" t="s">
        <v>40</v>
      </c>
      <c r="AA144" s="38">
        <f>SUM(AA142:AA143)</f>
        <v>40</v>
      </c>
      <c r="AB144" s="39">
        <f>SUM(AB142:AB143)</f>
        <v>66</v>
      </c>
      <c r="AC144" s="35">
        <f>AC143-AC142</f>
        <v>-45077</v>
      </c>
      <c r="AD144" s="36">
        <f>AD143-AD142</f>
        <v>-45077</v>
      </c>
      <c r="AE144" s="37" t="s">
        <v>40</v>
      </c>
      <c r="AF144" s="38">
        <f>SUM(AF142:AF143)</f>
        <v>0</v>
      </c>
      <c r="AG144" s="39">
        <f>SUM(AG142:AG143)</f>
        <v>0</v>
      </c>
      <c r="AH144" s="35">
        <f>AH143-AH142</f>
        <v>1.6666666666642413</v>
      </c>
      <c r="AI144" s="36">
        <f>AI143-AI142</f>
        <v>1.7916666666642413</v>
      </c>
      <c r="AJ144" s="37" t="s">
        <v>40</v>
      </c>
      <c r="AK144" s="38">
        <f>SUM(AK142:AK143)</f>
        <v>0</v>
      </c>
      <c r="AL144" s="39">
        <f>SUM(AL142:AL143)</f>
        <v>66</v>
      </c>
      <c r="AM144" s="65" t="s">
        <v>41</v>
      </c>
      <c r="AN144" s="55" t="s">
        <v>145</v>
      </c>
    </row>
    <row r="145" spans="1:40">
      <c r="A145" s="21"/>
      <c r="B145" s="15"/>
      <c r="C145" s="22" t="s">
        <v>43</v>
      </c>
      <c r="D145" s="29">
        <f>$B146</f>
        <v>30603</v>
      </c>
      <c r="E145" s="30">
        <f>$B146</f>
        <v>30603</v>
      </c>
      <c r="F145" s="31"/>
      <c r="G145" s="30" t="s">
        <v>44</v>
      </c>
      <c r="H145" s="32" t="s">
        <v>45</v>
      </c>
      <c r="I145" s="29">
        <f>$B146</f>
        <v>30603</v>
      </c>
      <c r="J145" s="30">
        <f>$B146</f>
        <v>30603</v>
      </c>
      <c r="K145" s="30"/>
      <c r="L145" s="42" t="s">
        <v>44</v>
      </c>
      <c r="M145" s="43" t="s">
        <v>45</v>
      </c>
      <c r="N145" s="29">
        <f>$B146</f>
        <v>30603</v>
      </c>
      <c r="O145" s="30">
        <f>$B146</f>
        <v>30603</v>
      </c>
      <c r="P145" s="30"/>
      <c r="Q145" s="42" t="s">
        <v>44</v>
      </c>
      <c r="R145" s="43" t="s">
        <v>45</v>
      </c>
      <c r="S145" s="29">
        <f>$B146</f>
        <v>30603</v>
      </c>
      <c r="T145" s="30">
        <f>$B146</f>
        <v>30603</v>
      </c>
      <c r="U145" s="30"/>
      <c r="V145" s="42" t="s">
        <v>44</v>
      </c>
      <c r="W145" s="43" t="s">
        <v>45</v>
      </c>
      <c r="X145" s="29">
        <f>$B146</f>
        <v>30603</v>
      </c>
      <c r="Y145" s="30">
        <f>$B146</f>
        <v>30603</v>
      </c>
      <c r="Z145" s="30"/>
      <c r="AA145" s="42" t="s">
        <v>44</v>
      </c>
      <c r="AB145" s="43" t="s">
        <v>45</v>
      </c>
      <c r="AC145" s="29">
        <f>$B146</f>
        <v>30603</v>
      </c>
      <c r="AD145" s="30">
        <f>$B146</f>
        <v>30603</v>
      </c>
      <c r="AE145" s="30"/>
      <c r="AF145" s="42" t="s">
        <v>44</v>
      </c>
      <c r="AG145" s="43" t="s">
        <v>45</v>
      </c>
      <c r="AH145" s="29">
        <f>$B146</f>
        <v>30603</v>
      </c>
      <c r="AI145" s="30">
        <f>$B146</f>
        <v>30603</v>
      </c>
      <c r="AJ145" s="30"/>
      <c r="AK145" s="42" t="s">
        <v>44</v>
      </c>
      <c r="AL145" s="43" t="s">
        <v>45</v>
      </c>
      <c r="AM145" s="66"/>
      <c r="AN145" s="56"/>
    </row>
    <row r="146" spans="1:40">
      <c r="A146" s="20" t="s">
        <v>84</v>
      </c>
      <c r="B146" s="16">
        <v>30603</v>
      </c>
      <c r="C146" s="17" t="s">
        <v>30</v>
      </c>
      <c r="D146" s="33">
        <f>D142+7</f>
        <v>45079</v>
      </c>
      <c r="E146" s="24">
        <f>E142+7</f>
        <v>45079</v>
      </c>
      <c r="F146" s="18" t="s">
        <v>31</v>
      </c>
      <c r="G146" s="19"/>
      <c r="H146" s="34"/>
      <c r="I146" s="33">
        <f>I142+7</f>
        <v>45080</v>
      </c>
      <c r="J146" s="24">
        <f>J142+7</f>
        <v>45080</v>
      </c>
      <c r="K146" s="18" t="s">
        <v>31</v>
      </c>
      <c r="L146" s="19">
        <v>30</v>
      </c>
      <c r="M146" s="34"/>
      <c r="N146" s="33">
        <f>N142+7</f>
        <v>45082</v>
      </c>
      <c r="O146" s="24">
        <f>O142+7</f>
        <v>45082</v>
      </c>
      <c r="P146" s="18" t="s">
        <v>31</v>
      </c>
      <c r="Q146" s="19"/>
      <c r="R146" s="34">
        <v>1</v>
      </c>
      <c r="S146" s="33">
        <f>S142+7</f>
        <v>45082</v>
      </c>
      <c r="T146" s="33">
        <f>T142+7</f>
        <v>45082</v>
      </c>
      <c r="U146" s="18" t="s">
        <v>31</v>
      </c>
      <c r="V146" s="19"/>
      <c r="W146" s="34">
        <v>27</v>
      </c>
      <c r="X146" s="33">
        <f>X142+7</f>
        <v>45083</v>
      </c>
      <c r="Y146" s="24">
        <f>Y142+7</f>
        <v>45083</v>
      </c>
      <c r="Z146" s="18" t="s">
        <v>31</v>
      </c>
      <c r="AA146" s="19">
        <v>30</v>
      </c>
      <c r="AB146" s="34"/>
      <c r="AC146" s="33">
        <f>AC142+7</f>
        <v>45084</v>
      </c>
      <c r="AD146" s="24">
        <f>AD142+7</f>
        <v>45084</v>
      </c>
      <c r="AE146" s="18" t="s">
        <v>31</v>
      </c>
      <c r="AF146" s="19"/>
      <c r="AG146" s="34">
        <v>4</v>
      </c>
      <c r="AH146" s="33">
        <f>AH142+7</f>
        <v>45084</v>
      </c>
      <c r="AI146" s="33">
        <f>AI142+7</f>
        <v>45084</v>
      </c>
      <c r="AJ146" s="18" t="s">
        <v>31</v>
      </c>
      <c r="AK146" s="19"/>
      <c r="AL146" s="34">
        <v>49</v>
      </c>
      <c r="AM146" s="64" t="s">
        <v>53</v>
      </c>
      <c r="AN146" s="54" t="s">
        <v>146</v>
      </c>
    </row>
    <row r="147" spans="1:40">
      <c r="A147" s="3"/>
      <c r="B147" s="4"/>
      <c r="C147" s="2" t="s">
        <v>35</v>
      </c>
      <c r="D147" s="33">
        <v>45079.125</v>
      </c>
      <c r="E147" s="33">
        <v>45079.166666666664</v>
      </c>
      <c r="F147" s="18" t="s">
        <v>36</v>
      </c>
      <c r="G147" s="19">
        <v>30</v>
      </c>
      <c r="H147" s="34"/>
      <c r="I147" s="33">
        <v>45082.416666666664</v>
      </c>
      <c r="J147" s="33">
        <v>45082.5</v>
      </c>
      <c r="K147" s="18" t="s">
        <v>36</v>
      </c>
      <c r="L147" s="19"/>
      <c r="M147" s="34">
        <v>28</v>
      </c>
      <c r="N147" s="33">
        <v>45083.875</v>
      </c>
      <c r="O147" s="33">
        <v>45083.916666666664</v>
      </c>
      <c r="P147" s="18" t="s">
        <v>36</v>
      </c>
      <c r="Q147" s="19">
        <v>30</v>
      </c>
      <c r="R147" s="34"/>
      <c r="S147" s="33">
        <v>45083.583333333336</v>
      </c>
      <c r="T147" s="33">
        <v>45083.625</v>
      </c>
      <c r="U147" s="18" t="s">
        <v>36</v>
      </c>
      <c r="V147" s="19"/>
      <c r="W147" s="34"/>
      <c r="X147" s="33">
        <v>45084.458333333336</v>
      </c>
      <c r="Y147" s="33">
        <v>45084.625</v>
      </c>
      <c r="Z147" s="18" t="s">
        <v>36</v>
      </c>
      <c r="AA147" s="19"/>
      <c r="AB147" s="34">
        <v>53</v>
      </c>
      <c r="AC147" s="33"/>
      <c r="AD147" s="24"/>
      <c r="AE147" s="18" t="s">
        <v>36</v>
      </c>
      <c r="AF147" s="19"/>
      <c r="AG147" s="34"/>
      <c r="AH147" s="33">
        <v>45085.583333333336</v>
      </c>
      <c r="AI147" s="33">
        <v>45085.708333333336</v>
      </c>
      <c r="AJ147" s="18" t="s">
        <v>36</v>
      </c>
      <c r="AK147" s="19"/>
      <c r="AL147" s="34"/>
      <c r="AM147" s="64" t="s">
        <v>37</v>
      </c>
      <c r="AN147" s="61" t="s">
        <v>147</v>
      </c>
    </row>
    <row r="148" spans="1:40" ht="15" thickBot="1">
      <c r="A148" s="5"/>
      <c r="B148" s="6"/>
      <c r="C148" s="7" t="s">
        <v>39</v>
      </c>
      <c r="D148" s="35">
        <f>D147-D146</f>
        <v>0.125</v>
      </c>
      <c r="E148" s="36">
        <f>E147-E146</f>
        <v>0.16666666666424135</v>
      </c>
      <c r="F148" s="37" t="s">
        <v>40</v>
      </c>
      <c r="G148" s="38">
        <f>SUM(G146:G147)</f>
        <v>30</v>
      </c>
      <c r="H148" s="39">
        <f>SUM(H146:H147)</f>
        <v>0</v>
      </c>
      <c r="I148" s="35">
        <f>I147-I146</f>
        <v>2.4166666666642413</v>
      </c>
      <c r="J148" s="36">
        <f>J147-J146</f>
        <v>2.5</v>
      </c>
      <c r="K148" s="37" t="s">
        <v>40</v>
      </c>
      <c r="L148" s="38">
        <f>SUM(L146:L147)</f>
        <v>30</v>
      </c>
      <c r="M148" s="39">
        <f>SUM(M146:M147)</f>
        <v>28</v>
      </c>
      <c r="N148" s="35">
        <f>N147-N146</f>
        <v>1.875</v>
      </c>
      <c r="O148" s="36">
        <f>O147-O146</f>
        <v>1.9166666666642413</v>
      </c>
      <c r="P148" s="37" t="s">
        <v>40</v>
      </c>
      <c r="Q148" s="38">
        <f>SUM(Q146:Q147)</f>
        <v>30</v>
      </c>
      <c r="R148" s="39">
        <f>SUM(R146:R147)</f>
        <v>1</v>
      </c>
      <c r="S148" s="35">
        <f>S147-S146</f>
        <v>1.5833333333357587</v>
      </c>
      <c r="T148" s="36">
        <f>T147-T146</f>
        <v>1.625</v>
      </c>
      <c r="U148" s="37" t="s">
        <v>40</v>
      </c>
      <c r="V148" s="38">
        <f>SUM(V146:V147)</f>
        <v>0</v>
      </c>
      <c r="W148" s="39">
        <f>SUM(W146:W147)</f>
        <v>27</v>
      </c>
      <c r="X148" s="35">
        <f>X147-X146</f>
        <v>1.4583333333357587</v>
      </c>
      <c r="Y148" s="36">
        <f>Y147-Y146</f>
        <v>1.625</v>
      </c>
      <c r="Z148" s="37" t="s">
        <v>40</v>
      </c>
      <c r="AA148" s="38">
        <f>SUM(AA146:AA147)</f>
        <v>30</v>
      </c>
      <c r="AB148" s="39">
        <f>SUM(AB146:AB147)</f>
        <v>53</v>
      </c>
      <c r="AC148" s="35">
        <f>AC147-AC146</f>
        <v>-45084</v>
      </c>
      <c r="AD148" s="36">
        <f>AD147-AD146</f>
        <v>-45084</v>
      </c>
      <c r="AE148" s="37" t="s">
        <v>40</v>
      </c>
      <c r="AF148" s="38">
        <f>SUM(AF146:AF147)</f>
        <v>0</v>
      </c>
      <c r="AG148" s="39">
        <f>SUM(AG146:AG147)</f>
        <v>4</v>
      </c>
      <c r="AH148" s="35">
        <f>AH147-AH146</f>
        <v>1.5833333333357587</v>
      </c>
      <c r="AI148" s="36">
        <f>AI147-AI146</f>
        <v>1.7083333333357587</v>
      </c>
      <c r="AJ148" s="37" t="s">
        <v>40</v>
      </c>
      <c r="AK148" s="38">
        <f>SUM(AK146:AK147)</f>
        <v>0</v>
      </c>
      <c r="AL148" s="39">
        <f>SUM(AL146:AL147)</f>
        <v>49</v>
      </c>
      <c r="AM148" s="65" t="s">
        <v>41</v>
      </c>
      <c r="AN148" s="55" t="s">
        <v>148</v>
      </c>
    </row>
    <row r="149" spans="1:40">
      <c r="A149" s="67"/>
      <c r="B149" s="68"/>
      <c r="C149" s="69" t="s">
        <v>43</v>
      </c>
      <c r="D149" s="70">
        <f>$B150</f>
        <v>30610</v>
      </c>
      <c r="E149" s="71">
        <f>$B150</f>
        <v>30610</v>
      </c>
      <c r="F149" s="72"/>
      <c r="G149" s="71" t="s">
        <v>44</v>
      </c>
      <c r="H149" s="73" t="s">
        <v>45</v>
      </c>
      <c r="I149" s="70">
        <f>$B150</f>
        <v>30610</v>
      </c>
      <c r="J149" s="71">
        <f>$B150</f>
        <v>30610</v>
      </c>
      <c r="K149" s="71"/>
      <c r="L149" s="74" t="s">
        <v>44</v>
      </c>
      <c r="M149" s="75" t="s">
        <v>45</v>
      </c>
      <c r="N149" s="70">
        <f>$B150</f>
        <v>30610</v>
      </c>
      <c r="O149" s="71">
        <f>$B150</f>
        <v>30610</v>
      </c>
      <c r="P149" s="71"/>
      <c r="Q149" s="74" t="s">
        <v>44</v>
      </c>
      <c r="R149" s="75" t="s">
        <v>45</v>
      </c>
      <c r="S149" s="70">
        <f>$B150</f>
        <v>30610</v>
      </c>
      <c r="T149" s="71">
        <f>$B150</f>
        <v>30610</v>
      </c>
      <c r="U149" s="71"/>
      <c r="V149" s="74" t="s">
        <v>44</v>
      </c>
      <c r="W149" s="75" t="s">
        <v>45</v>
      </c>
      <c r="X149" s="70">
        <f>$B150</f>
        <v>30610</v>
      </c>
      <c r="Y149" s="71">
        <f>$B150</f>
        <v>30610</v>
      </c>
      <c r="Z149" s="71"/>
      <c r="AA149" s="74" t="s">
        <v>44</v>
      </c>
      <c r="AB149" s="75" t="s">
        <v>45</v>
      </c>
      <c r="AC149" s="70">
        <f>$B150</f>
        <v>30610</v>
      </c>
      <c r="AD149" s="71">
        <f>$B150</f>
        <v>30610</v>
      </c>
      <c r="AE149" s="71"/>
      <c r="AF149" s="74" t="s">
        <v>44</v>
      </c>
      <c r="AG149" s="75" t="s">
        <v>45</v>
      </c>
      <c r="AH149" s="70">
        <f>$B150</f>
        <v>30610</v>
      </c>
      <c r="AI149" s="71">
        <f>$B150</f>
        <v>30610</v>
      </c>
      <c r="AJ149" s="71"/>
      <c r="AK149" s="74" t="s">
        <v>44</v>
      </c>
      <c r="AL149" s="75" t="s">
        <v>45</v>
      </c>
      <c r="AM149" s="76"/>
      <c r="AN149" s="77"/>
    </row>
    <row r="150" spans="1:40">
      <c r="A150" s="20" t="s">
        <v>84</v>
      </c>
      <c r="B150" s="16">
        <v>30610</v>
      </c>
      <c r="C150" s="17" t="s">
        <v>30</v>
      </c>
      <c r="D150" s="33">
        <f>D146+7</f>
        <v>45086</v>
      </c>
      <c r="E150" s="24">
        <f>E146+7</f>
        <v>45086</v>
      </c>
      <c r="F150" s="18" t="s">
        <v>31</v>
      </c>
      <c r="G150" s="19"/>
      <c r="H150" s="34"/>
      <c r="I150" s="33">
        <f>I146+7</f>
        <v>45087</v>
      </c>
      <c r="J150" s="24">
        <f>J146+7</f>
        <v>45087</v>
      </c>
      <c r="K150" s="18" t="s">
        <v>31</v>
      </c>
      <c r="L150" s="19">
        <v>15</v>
      </c>
      <c r="M150" s="34"/>
      <c r="N150" s="33">
        <f>N146+7</f>
        <v>45089</v>
      </c>
      <c r="O150" s="24">
        <f>O146+7</f>
        <v>45089</v>
      </c>
      <c r="P150" s="18" t="s">
        <v>31</v>
      </c>
      <c r="Q150" s="19"/>
      <c r="R150" s="34">
        <v>3</v>
      </c>
      <c r="S150" s="33">
        <f>S146+7</f>
        <v>45089</v>
      </c>
      <c r="T150" s="33">
        <f>T146+7</f>
        <v>45089</v>
      </c>
      <c r="U150" s="18" t="s">
        <v>31</v>
      </c>
      <c r="V150" s="19"/>
      <c r="W150" s="34">
        <v>22</v>
      </c>
      <c r="X150" s="33">
        <f>X146+7</f>
        <v>45090</v>
      </c>
      <c r="Y150" s="24">
        <f>Y146+7</f>
        <v>45090</v>
      </c>
      <c r="Z150" s="18" t="s">
        <v>31</v>
      </c>
      <c r="AA150" s="19">
        <v>30</v>
      </c>
      <c r="AB150" s="34"/>
      <c r="AC150" s="33">
        <f>AC146+7</f>
        <v>45091</v>
      </c>
      <c r="AD150" s="24">
        <f>AD146+7</f>
        <v>45091</v>
      </c>
      <c r="AE150" s="18" t="s">
        <v>31</v>
      </c>
      <c r="AF150" s="19"/>
      <c r="AG150" s="34"/>
      <c r="AH150" s="33">
        <f>AH146+7</f>
        <v>45091</v>
      </c>
      <c r="AI150" s="33">
        <f>AI146+7</f>
        <v>45091</v>
      </c>
      <c r="AJ150" s="18" t="s">
        <v>31</v>
      </c>
      <c r="AK150" s="19"/>
      <c r="AL150" s="34">
        <v>37</v>
      </c>
      <c r="AM150" s="64" t="s">
        <v>53</v>
      </c>
      <c r="AN150" s="54" t="s">
        <v>149</v>
      </c>
    </row>
    <row r="151" spans="1:40">
      <c r="A151" s="3"/>
      <c r="B151" s="4"/>
      <c r="C151" s="2" t="s">
        <v>35</v>
      </c>
      <c r="D151" s="33">
        <v>45087.041666666664</v>
      </c>
      <c r="E151" s="33">
        <v>45087.083333333336</v>
      </c>
      <c r="F151" s="18" t="s">
        <v>36</v>
      </c>
      <c r="G151" s="19">
        <v>15</v>
      </c>
      <c r="H151" s="34"/>
      <c r="I151" s="33">
        <v>45088.645833333336</v>
      </c>
      <c r="J151" s="33">
        <v>45088.708333333336</v>
      </c>
      <c r="K151" s="18" t="s">
        <v>36</v>
      </c>
      <c r="L151" s="19"/>
      <c r="M151" s="34">
        <v>25</v>
      </c>
      <c r="N151" s="33">
        <v>45090.9375</v>
      </c>
      <c r="O151" s="33">
        <v>45090.979166666664</v>
      </c>
      <c r="P151" s="18" t="s">
        <v>36</v>
      </c>
      <c r="Q151" s="19">
        <v>30</v>
      </c>
      <c r="R151" s="34"/>
      <c r="S151" s="33">
        <v>45090.541666666664</v>
      </c>
      <c r="T151" s="33">
        <v>45090.583333333336</v>
      </c>
      <c r="U151" s="18" t="s">
        <v>36</v>
      </c>
      <c r="V151" s="19"/>
      <c r="W151" s="34"/>
      <c r="X151" s="33">
        <v>45092</v>
      </c>
      <c r="Y151" s="33">
        <v>45092.083333333336</v>
      </c>
      <c r="Z151" s="18" t="s">
        <v>36</v>
      </c>
      <c r="AA151" s="19"/>
      <c r="AB151" s="34">
        <v>37</v>
      </c>
      <c r="AC151" s="33"/>
      <c r="AD151" s="24"/>
      <c r="AE151" s="18" t="s">
        <v>36</v>
      </c>
      <c r="AF151" s="19">
        <v>30</v>
      </c>
      <c r="AG151" s="34"/>
      <c r="AH151" s="33">
        <v>45092.541666666664</v>
      </c>
      <c r="AI151" s="33">
        <v>45092.583333333336</v>
      </c>
      <c r="AJ151" s="18" t="s">
        <v>36</v>
      </c>
      <c r="AK151" s="19"/>
      <c r="AL151" s="34">
        <v>1</v>
      </c>
      <c r="AM151" s="64" t="s">
        <v>37</v>
      </c>
      <c r="AN151" s="54" t="s">
        <v>150</v>
      </c>
    </row>
    <row r="152" spans="1:40" ht="15" thickBot="1">
      <c r="A152" s="5"/>
      <c r="B152" s="6"/>
      <c r="C152" s="7" t="s">
        <v>39</v>
      </c>
      <c r="D152" s="35">
        <f>D151-D150</f>
        <v>1.0416666666642413</v>
      </c>
      <c r="E152" s="36">
        <f>E151-E150</f>
        <v>1.0833333333357587</v>
      </c>
      <c r="F152" s="37" t="s">
        <v>40</v>
      </c>
      <c r="G152" s="38">
        <f>SUM(G150:G151)</f>
        <v>15</v>
      </c>
      <c r="H152" s="39">
        <f>SUM(H150:H151)</f>
        <v>0</v>
      </c>
      <c r="I152" s="35">
        <f>I151-I150</f>
        <v>1.6458333333357587</v>
      </c>
      <c r="J152" s="36">
        <f>J151-J150</f>
        <v>1.7083333333357587</v>
      </c>
      <c r="K152" s="37" t="s">
        <v>40</v>
      </c>
      <c r="L152" s="38">
        <f>SUM(L150:L151)</f>
        <v>15</v>
      </c>
      <c r="M152" s="39">
        <f>SUM(M150:M151)</f>
        <v>25</v>
      </c>
      <c r="N152" s="35">
        <f>N151-N150</f>
        <v>1.9375</v>
      </c>
      <c r="O152" s="36">
        <f>O151-O150</f>
        <v>1.9791666666642413</v>
      </c>
      <c r="P152" s="37" t="s">
        <v>40</v>
      </c>
      <c r="Q152" s="38">
        <f>SUM(Q150:Q151)</f>
        <v>30</v>
      </c>
      <c r="R152" s="39">
        <f>SUM(R150:R151)</f>
        <v>3</v>
      </c>
      <c r="S152" s="35">
        <f>S151-S150</f>
        <v>1.5416666666642413</v>
      </c>
      <c r="T152" s="36">
        <f>T151-T150</f>
        <v>1.5833333333357587</v>
      </c>
      <c r="U152" s="37" t="s">
        <v>40</v>
      </c>
      <c r="V152" s="38">
        <f>SUM(V150:V151)</f>
        <v>0</v>
      </c>
      <c r="W152" s="39">
        <f>SUM(W150:W151)</f>
        <v>22</v>
      </c>
      <c r="X152" s="35">
        <f>X151-X150</f>
        <v>2</v>
      </c>
      <c r="Y152" s="36">
        <f>Y151-Y150</f>
        <v>2.0833333333357587</v>
      </c>
      <c r="Z152" s="37" t="s">
        <v>40</v>
      </c>
      <c r="AA152" s="38">
        <f>SUM(AA150:AA151)</f>
        <v>30</v>
      </c>
      <c r="AB152" s="39">
        <f>SUM(AB150:AB151)</f>
        <v>37</v>
      </c>
      <c r="AC152" s="35">
        <f>AC151-AC150</f>
        <v>-45091</v>
      </c>
      <c r="AD152" s="36">
        <f>AD151-AD150</f>
        <v>-45091</v>
      </c>
      <c r="AE152" s="37" t="s">
        <v>40</v>
      </c>
      <c r="AF152" s="38">
        <f>SUM(AF150:AF151)</f>
        <v>30</v>
      </c>
      <c r="AG152" s="39">
        <f>SUM(AG150:AG151)</f>
        <v>0</v>
      </c>
      <c r="AH152" s="35">
        <f>AH151-AH150</f>
        <v>1.5416666666642413</v>
      </c>
      <c r="AI152" s="36">
        <f>AI151-AI150</f>
        <v>1.5833333333357587</v>
      </c>
      <c r="AJ152" s="37" t="s">
        <v>40</v>
      </c>
      <c r="AK152" s="38">
        <f>SUM(AK150:AK151)</f>
        <v>0</v>
      </c>
      <c r="AL152" s="39">
        <f>SUM(AL150:AL151)</f>
        <v>38</v>
      </c>
      <c r="AM152" s="65" t="s">
        <v>41</v>
      </c>
      <c r="AN152" s="55" t="s">
        <v>151</v>
      </c>
    </row>
    <row r="153" spans="1:40">
      <c r="A153" s="21"/>
      <c r="B153" s="15"/>
      <c r="C153" s="22" t="s">
        <v>43</v>
      </c>
      <c r="D153" s="29">
        <f>$B154</f>
        <v>30617</v>
      </c>
      <c r="E153" s="30">
        <f>$B154</f>
        <v>30617</v>
      </c>
      <c r="F153" s="31"/>
      <c r="G153" s="30" t="s">
        <v>44</v>
      </c>
      <c r="H153" s="32" t="s">
        <v>45</v>
      </c>
      <c r="I153" s="29">
        <f>$B154</f>
        <v>30617</v>
      </c>
      <c r="J153" s="30">
        <f>$B154</f>
        <v>30617</v>
      </c>
      <c r="K153" s="30"/>
      <c r="L153" s="42" t="s">
        <v>44</v>
      </c>
      <c r="M153" s="43" t="s">
        <v>45</v>
      </c>
      <c r="N153" s="29">
        <f>$B154</f>
        <v>30617</v>
      </c>
      <c r="O153" s="30">
        <f>$B154</f>
        <v>30617</v>
      </c>
      <c r="P153" s="30"/>
      <c r="Q153" s="42" t="s">
        <v>44</v>
      </c>
      <c r="R153" s="43" t="s">
        <v>45</v>
      </c>
      <c r="S153" s="29">
        <f>$B154</f>
        <v>30617</v>
      </c>
      <c r="T153" s="30">
        <f>$B154</f>
        <v>30617</v>
      </c>
      <c r="U153" s="30"/>
      <c r="V153" s="42" t="s">
        <v>44</v>
      </c>
      <c r="W153" s="43" t="s">
        <v>45</v>
      </c>
      <c r="X153" s="29">
        <f>$B154</f>
        <v>30617</v>
      </c>
      <c r="Y153" s="30">
        <f>$B154</f>
        <v>30617</v>
      </c>
      <c r="Z153" s="30"/>
      <c r="AA153" s="42" t="s">
        <v>44</v>
      </c>
      <c r="AB153" s="43" t="s">
        <v>45</v>
      </c>
      <c r="AC153" s="29">
        <f>$B154</f>
        <v>30617</v>
      </c>
      <c r="AD153" s="30">
        <f>$B154</f>
        <v>30617</v>
      </c>
      <c r="AE153" s="30"/>
      <c r="AF153" s="42" t="s">
        <v>44</v>
      </c>
      <c r="AG153" s="43" t="s">
        <v>45</v>
      </c>
      <c r="AH153" s="29">
        <f>$B154</f>
        <v>30617</v>
      </c>
      <c r="AI153" s="30">
        <f>$B154</f>
        <v>30617</v>
      </c>
      <c r="AJ153" s="30"/>
      <c r="AK153" s="42" t="s">
        <v>44</v>
      </c>
      <c r="AL153" s="43" t="s">
        <v>45</v>
      </c>
      <c r="AM153" s="66"/>
      <c r="AN153" s="56"/>
    </row>
    <row r="154" spans="1:40" ht="15" thickBot="1">
      <c r="A154" s="20" t="s">
        <v>84</v>
      </c>
      <c r="B154" s="16">
        <f>B150+7</f>
        <v>30617</v>
      </c>
      <c r="C154" s="17" t="s">
        <v>30</v>
      </c>
      <c r="D154" s="33">
        <f>D150+7</f>
        <v>45093</v>
      </c>
      <c r="E154" s="24">
        <f>E150+7</f>
        <v>45093</v>
      </c>
      <c r="F154" s="18" t="s">
        <v>31</v>
      </c>
      <c r="G154" s="19"/>
      <c r="H154" s="34"/>
      <c r="I154" s="33">
        <f>I150+7</f>
        <v>45094</v>
      </c>
      <c r="J154" s="24">
        <f>J150+7</f>
        <v>45094</v>
      </c>
      <c r="K154" s="18" t="s">
        <v>31</v>
      </c>
      <c r="L154" s="19"/>
      <c r="M154" s="34">
        <v>1</v>
      </c>
      <c r="N154" s="33">
        <f>N150+7</f>
        <v>45096</v>
      </c>
      <c r="O154" s="24">
        <f>O150+7</f>
        <v>45096</v>
      </c>
      <c r="P154" s="18" t="s">
        <v>31</v>
      </c>
      <c r="Q154" s="19"/>
      <c r="R154" s="34"/>
      <c r="S154" s="33">
        <f>S150+7</f>
        <v>45096</v>
      </c>
      <c r="T154" s="33">
        <f>T150+7</f>
        <v>45096</v>
      </c>
      <c r="U154" s="18" t="s">
        <v>31</v>
      </c>
      <c r="V154" s="19"/>
      <c r="W154" s="34">
        <v>30</v>
      </c>
      <c r="X154" s="33">
        <f>X150+7</f>
        <v>45097</v>
      </c>
      <c r="Y154" s="24">
        <f>Y150+7</f>
        <v>45097</v>
      </c>
      <c r="Z154" s="18" t="s">
        <v>31</v>
      </c>
      <c r="AA154" s="19">
        <v>30</v>
      </c>
      <c r="AB154" s="34"/>
      <c r="AC154" s="33">
        <f>AC150+7</f>
        <v>45098</v>
      </c>
      <c r="AD154" s="24">
        <f>AD150+7</f>
        <v>45098</v>
      </c>
      <c r="AE154" s="18" t="s">
        <v>31</v>
      </c>
      <c r="AF154" s="19"/>
      <c r="AG154" s="34"/>
      <c r="AH154" s="33">
        <f>AH150+7</f>
        <v>45098</v>
      </c>
      <c r="AI154" s="33">
        <f>AI150+7</f>
        <v>45098</v>
      </c>
      <c r="AJ154" s="18" t="s">
        <v>31</v>
      </c>
      <c r="AK154" s="19"/>
      <c r="AL154" s="34">
        <v>39</v>
      </c>
      <c r="AM154" s="64" t="s">
        <v>53</v>
      </c>
      <c r="AN154" s="61" t="s">
        <v>152</v>
      </c>
    </row>
    <row r="155" spans="1:40" hidden="1">
      <c r="A155" s="3"/>
      <c r="B155" s="4"/>
      <c r="C155" s="2" t="s">
        <v>35</v>
      </c>
      <c r="D155" s="33">
        <v>45093.458333333336</v>
      </c>
      <c r="E155" s="33">
        <v>45093.5</v>
      </c>
      <c r="F155" s="18" t="s">
        <v>36</v>
      </c>
      <c r="G155" s="19">
        <v>30</v>
      </c>
      <c r="H155" s="34"/>
      <c r="I155" s="33">
        <v>45095.270833333336</v>
      </c>
      <c r="J155" s="33">
        <v>45095.354166666664</v>
      </c>
      <c r="K155" s="18" t="s">
        <v>36</v>
      </c>
      <c r="L155" s="19"/>
      <c r="M155" s="34">
        <v>30</v>
      </c>
      <c r="N155" s="33">
        <v>45097.854166666664</v>
      </c>
      <c r="O155" s="33">
        <v>45097.895833333336</v>
      </c>
      <c r="P155" s="18" t="s">
        <v>36</v>
      </c>
      <c r="Q155" s="19">
        <v>30</v>
      </c>
      <c r="R155" s="34"/>
      <c r="S155" s="33">
        <v>45097.416666666664</v>
      </c>
      <c r="T155" s="33">
        <v>45097.458333333336</v>
      </c>
      <c r="U155" s="18" t="s">
        <v>36</v>
      </c>
      <c r="V155" s="19"/>
      <c r="W155" s="34"/>
      <c r="X155" s="33">
        <v>45098.354166666664</v>
      </c>
      <c r="Y155" s="33">
        <v>45098.5</v>
      </c>
      <c r="Z155" s="18" t="s">
        <v>36</v>
      </c>
      <c r="AA155" s="19"/>
      <c r="AB155" s="34">
        <v>39</v>
      </c>
      <c r="AC155" s="33"/>
      <c r="AD155" s="24"/>
      <c r="AE155" s="18" t="s">
        <v>36</v>
      </c>
      <c r="AF155" s="19"/>
      <c r="AG155" s="34"/>
      <c r="AH155" s="33">
        <v>45099.583333333336</v>
      </c>
      <c r="AI155" s="24">
        <v>45099.625</v>
      </c>
      <c r="AJ155" s="18" t="s">
        <v>36</v>
      </c>
      <c r="AK155" s="19"/>
      <c r="AL155" s="34"/>
      <c r="AM155" s="64" t="s">
        <v>37</v>
      </c>
      <c r="AN155" s="61" t="s">
        <v>153</v>
      </c>
    </row>
    <row r="156" spans="1:40" ht="15" hidden="1" thickBot="1">
      <c r="A156" s="5"/>
      <c r="B156" s="6"/>
      <c r="C156" s="7" t="s">
        <v>39</v>
      </c>
      <c r="D156" s="35">
        <f>D155-D154</f>
        <v>0.45833333333575865</v>
      </c>
      <c r="E156" s="36">
        <f>E155-E154</f>
        <v>0.5</v>
      </c>
      <c r="F156" s="37" t="s">
        <v>40</v>
      </c>
      <c r="G156" s="38">
        <f>SUM(G154:G155)</f>
        <v>30</v>
      </c>
      <c r="H156" s="39">
        <f>SUM(H154:H155)</f>
        <v>0</v>
      </c>
      <c r="I156" s="35">
        <f>I155-I154</f>
        <v>1.2708333333357587</v>
      </c>
      <c r="J156" s="36">
        <f>J155-J154</f>
        <v>1.3541666666642413</v>
      </c>
      <c r="K156" s="37" t="s">
        <v>40</v>
      </c>
      <c r="L156" s="38">
        <f>SUM(L154:L155)</f>
        <v>0</v>
      </c>
      <c r="M156" s="39">
        <f>SUM(M154:M155)</f>
        <v>31</v>
      </c>
      <c r="N156" s="35">
        <f>N155-N154</f>
        <v>1.8541666666642413</v>
      </c>
      <c r="O156" s="36">
        <f>O155-O154</f>
        <v>1.8958333333357587</v>
      </c>
      <c r="P156" s="37" t="s">
        <v>40</v>
      </c>
      <c r="Q156" s="38">
        <f>SUM(Q154:Q155)</f>
        <v>30</v>
      </c>
      <c r="R156" s="39">
        <f>SUM(R154:R155)</f>
        <v>0</v>
      </c>
      <c r="S156" s="35">
        <f>S155-S154</f>
        <v>1.4166666666642413</v>
      </c>
      <c r="T156" s="36">
        <f>T155-T154</f>
        <v>1.4583333333357587</v>
      </c>
      <c r="U156" s="37" t="s">
        <v>40</v>
      </c>
      <c r="V156" s="38">
        <f>SUM(V154:V155)</f>
        <v>0</v>
      </c>
      <c r="W156" s="39">
        <f>SUM(W154:W155)</f>
        <v>30</v>
      </c>
      <c r="X156" s="35">
        <f>X155-X154</f>
        <v>1.3541666666642413</v>
      </c>
      <c r="Y156" s="36">
        <f>Y155-Y154</f>
        <v>1.5</v>
      </c>
      <c r="Z156" s="37" t="s">
        <v>40</v>
      </c>
      <c r="AA156" s="38">
        <f>SUM(AA154:AA155)</f>
        <v>30</v>
      </c>
      <c r="AB156" s="39">
        <f>SUM(AB154:AB155)</f>
        <v>39</v>
      </c>
      <c r="AC156" s="35">
        <f>AC155-AC154</f>
        <v>-45098</v>
      </c>
      <c r="AD156" s="36">
        <f>AD155-AD154</f>
        <v>-45098</v>
      </c>
      <c r="AE156" s="37" t="s">
        <v>40</v>
      </c>
      <c r="AF156" s="38">
        <f>SUM(AF154:AF155)</f>
        <v>0</v>
      </c>
      <c r="AG156" s="39">
        <f>SUM(AG154:AG155)</f>
        <v>0</v>
      </c>
      <c r="AH156" s="35">
        <f>AH155-AH154</f>
        <v>1.5833333333357587</v>
      </c>
      <c r="AI156" s="36">
        <f>AI155-AI154</f>
        <v>1.625</v>
      </c>
      <c r="AJ156" s="37" t="s">
        <v>40</v>
      </c>
      <c r="AK156" s="38">
        <f>SUM(AK154:AK155)</f>
        <v>0</v>
      </c>
      <c r="AL156" s="39">
        <f>SUM(AL154:AL155)</f>
        <v>39</v>
      </c>
      <c r="AM156" s="65" t="s">
        <v>41</v>
      </c>
      <c r="AN156" s="55" t="s">
        <v>154</v>
      </c>
    </row>
    <row r="157" spans="1:40" hidden="1">
      <c r="A157" s="21"/>
      <c r="B157" s="15"/>
      <c r="C157" s="22" t="s">
        <v>43</v>
      </c>
      <c r="D157" s="29">
        <f>$B158</f>
        <v>30624</v>
      </c>
      <c r="E157" s="30">
        <f>$B158</f>
        <v>30624</v>
      </c>
      <c r="F157" s="31"/>
      <c r="G157" s="30" t="s">
        <v>44</v>
      </c>
      <c r="H157" s="32" t="s">
        <v>45</v>
      </c>
      <c r="I157" s="29">
        <f>$B158</f>
        <v>30624</v>
      </c>
      <c r="J157" s="30">
        <f>$B158</f>
        <v>30624</v>
      </c>
      <c r="K157" s="30"/>
      <c r="L157" s="42" t="s">
        <v>44</v>
      </c>
      <c r="M157" s="43" t="s">
        <v>45</v>
      </c>
      <c r="N157" s="29">
        <f>$B158</f>
        <v>30624</v>
      </c>
      <c r="O157" s="30">
        <f>$B158</f>
        <v>30624</v>
      </c>
      <c r="P157" s="30"/>
      <c r="Q157" s="42" t="s">
        <v>44</v>
      </c>
      <c r="R157" s="43" t="s">
        <v>45</v>
      </c>
      <c r="S157" s="29">
        <f>$B158</f>
        <v>30624</v>
      </c>
      <c r="T157" s="30">
        <f>$B158</f>
        <v>30624</v>
      </c>
      <c r="U157" s="30"/>
      <c r="V157" s="42" t="s">
        <v>44</v>
      </c>
      <c r="W157" s="43" t="s">
        <v>45</v>
      </c>
      <c r="X157" s="29">
        <f>$B158</f>
        <v>30624</v>
      </c>
      <c r="Y157" s="30">
        <f>$B158</f>
        <v>30624</v>
      </c>
      <c r="Z157" s="30"/>
      <c r="AA157" s="42" t="s">
        <v>44</v>
      </c>
      <c r="AB157" s="43" t="s">
        <v>45</v>
      </c>
      <c r="AC157" s="29">
        <f>$B158</f>
        <v>30624</v>
      </c>
      <c r="AD157" s="30">
        <f>$B158</f>
        <v>30624</v>
      </c>
      <c r="AE157" s="30"/>
      <c r="AF157" s="42" t="s">
        <v>44</v>
      </c>
      <c r="AG157" s="43" t="s">
        <v>45</v>
      </c>
      <c r="AH157" s="29">
        <f>$B158</f>
        <v>30624</v>
      </c>
      <c r="AI157" s="30">
        <f>$B158</f>
        <v>30624</v>
      </c>
      <c r="AJ157" s="30"/>
      <c r="AK157" s="42" t="s">
        <v>44</v>
      </c>
      <c r="AL157" s="43" t="s">
        <v>45</v>
      </c>
      <c r="AM157" s="66"/>
      <c r="AN157" s="56"/>
    </row>
    <row r="158" spans="1:40" hidden="1">
      <c r="A158" s="20" t="s">
        <v>84</v>
      </c>
      <c r="B158" s="16">
        <v>30624</v>
      </c>
      <c r="C158" s="17" t="s">
        <v>30</v>
      </c>
      <c r="D158" s="33">
        <f>D154+7</f>
        <v>45100</v>
      </c>
      <c r="E158" s="24">
        <f>E154+7</f>
        <v>45100</v>
      </c>
      <c r="F158" s="18" t="s">
        <v>31</v>
      </c>
      <c r="G158" s="19"/>
      <c r="H158" s="34"/>
      <c r="I158" s="33">
        <f>I154+7</f>
        <v>45101</v>
      </c>
      <c r="J158" s="24">
        <f>J154+7</f>
        <v>45101</v>
      </c>
      <c r="K158" s="18" t="s">
        <v>31</v>
      </c>
      <c r="L158" s="19">
        <v>30</v>
      </c>
      <c r="M158" s="34"/>
      <c r="N158" s="33">
        <f>N154+7</f>
        <v>45103</v>
      </c>
      <c r="O158" s="24">
        <f>O154+7</f>
        <v>45103</v>
      </c>
      <c r="P158" s="18" t="s">
        <v>31</v>
      </c>
      <c r="Q158" s="19"/>
      <c r="R158" s="34"/>
      <c r="S158" s="33">
        <f>S154+7</f>
        <v>45103</v>
      </c>
      <c r="T158" s="33">
        <f>T154+7</f>
        <v>45103</v>
      </c>
      <c r="U158" s="18" t="s">
        <v>31</v>
      </c>
      <c r="V158" s="19"/>
      <c r="W158" s="34">
        <v>20</v>
      </c>
      <c r="X158" s="33">
        <f>X154+7</f>
        <v>45104</v>
      </c>
      <c r="Y158" s="24">
        <f>Y154+7</f>
        <v>45104</v>
      </c>
      <c r="Z158" s="18" t="s">
        <v>31</v>
      </c>
      <c r="AA158" s="19"/>
      <c r="AB158" s="34"/>
      <c r="AC158" s="33">
        <f>AC154+7</f>
        <v>45105</v>
      </c>
      <c r="AD158" s="24">
        <f>AD154+7</f>
        <v>45105</v>
      </c>
      <c r="AE158" s="18" t="s">
        <v>31</v>
      </c>
      <c r="AF158" s="19"/>
      <c r="AG158" s="34"/>
      <c r="AH158" s="33">
        <f>AH154+7</f>
        <v>45105</v>
      </c>
      <c r="AI158" s="33">
        <f>AI154+7</f>
        <v>45105</v>
      </c>
      <c r="AJ158" s="18" t="s">
        <v>31</v>
      </c>
      <c r="AK158" s="19"/>
      <c r="AL158" s="34">
        <v>26</v>
      </c>
      <c r="AM158" s="64" t="s">
        <v>53</v>
      </c>
      <c r="AN158" s="54" t="s">
        <v>155</v>
      </c>
    </row>
    <row r="159" spans="1:40" hidden="1">
      <c r="A159" s="3"/>
      <c r="B159" s="4"/>
      <c r="C159" s="2" t="s">
        <v>35</v>
      </c>
      <c r="D159" s="33">
        <v>45100.666666666664</v>
      </c>
      <c r="E159" s="33">
        <v>45100.708333333336</v>
      </c>
      <c r="F159" s="18" t="s">
        <v>36</v>
      </c>
      <c r="G159" s="19">
        <v>30</v>
      </c>
      <c r="H159" s="34"/>
      <c r="I159" s="33">
        <v>45101.666666666664</v>
      </c>
      <c r="J159" s="33">
        <v>45101.729166666664</v>
      </c>
      <c r="K159" s="18" t="s">
        <v>36</v>
      </c>
      <c r="L159" s="19"/>
      <c r="M159" s="34">
        <v>20</v>
      </c>
      <c r="N159" s="33">
        <v>45103.354166666664</v>
      </c>
      <c r="O159" s="33">
        <v>45103.395833333336</v>
      </c>
      <c r="P159" s="18" t="s">
        <v>36</v>
      </c>
      <c r="Q159" s="19">
        <v>30</v>
      </c>
      <c r="R159" s="34"/>
      <c r="S159" s="33">
        <v>45103.458333333336</v>
      </c>
      <c r="T159" s="33">
        <v>45103.5</v>
      </c>
      <c r="U159" s="18" t="s">
        <v>36</v>
      </c>
      <c r="V159" s="19"/>
      <c r="W159" s="34"/>
      <c r="X159" s="33">
        <v>45104.520833333336</v>
      </c>
      <c r="Y159" s="33">
        <v>45104.625</v>
      </c>
      <c r="Z159" s="18" t="s">
        <v>36</v>
      </c>
      <c r="AA159" s="19"/>
      <c r="AB159" s="34">
        <v>26</v>
      </c>
      <c r="AC159" s="33"/>
      <c r="AD159" s="24"/>
      <c r="AE159" s="18" t="s">
        <v>36</v>
      </c>
      <c r="AF159" s="19"/>
      <c r="AG159" s="34"/>
      <c r="AH159" s="33">
        <v>45105.354166666664</v>
      </c>
      <c r="AI159" s="33">
        <v>45105.395833333336</v>
      </c>
      <c r="AJ159" s="18" t="s">
        <v>36</v>
      </c>
      <c r="AK159" s="19"/>
      <c r="AL159" s="34"/>
      <c r="AM159" s="64" t="s">
        <v>37</v>
      </c>
      <c r="AN159" s="61" t="s">
        <v>156</v>
      </c>
    </row>
    <row r="160" spans="1:40" ht="15" hidden="1" thickBot="1">
      <c r="A160" s="5"/>
      <c r="B160" s="6"/>
      <c r="C160" s="7" t="s">
        <v>39</v>
      </c>
      <c r="D160" s="35">
        <f>D159-D158</f>
        <v>0.66666666666424135</v>
      </c>
      <c r="E160" s="36">
        <f>E159-E158</f>
        <v>0.70833333333575865</v>
      </c>
      <c r="F160" s="37" t="s">
        <v>40</v>
      </c>
      <c r="G160" s="38">
        <f>SUM(G158:G159)</f>
        <v>30</v>
      </c>
      <c r="H160" s="39">
        <f>SUM(H158:H159)</f>
        <v>0</v>
      </c>
      <c r="I160" s="35">
        <f>I159-I158</f>
        <v>0.66666666666424135</v>
      </c>
      <c r="J160" s="36">
        <f>J159-J158</f>
        <v>0.72916666666424135</v>
      </c>
      <c r="K160" s="37" t="s">
        <v>40</v>
      </c>
      <c r="L160" s="38">
        <f>SUM(L158:L159)</f>
        <v>30</v>
      </c>
      <c r="M160" s="39">
        <f>SUM(M158:M159)</f>
        <v>20</v>
      </c>
      <c r="N160" s="35">
        <f>N159-N158</f>
        <v>0.35416666666424135</v>
      </c>
      <c r="O160" s="36">
        <f>O159-O158</f>
        <v>0.39583333333575865</v>
      </c>
      <c r="P160" s="37" t="s">
        <v>40</v>
      </c>
      <c r="Q160" s="38">
        <f>SUM(Q158:Q159)</f>
        <v>30</v>
      </c>
      <c r="R160" s="39">
        <f>SUM(R158:R159)</f>
        <v>0</v>
      </c>
      <c r="S160" s="35">
        <f>S159-S158</f>
        <v>0.45833333333575865</v>
      </c>
      <c r="T160" s="36">
        <f>T159-T158</f>
        <v>0.5</v>
      </c>
      <c r="U160" s="37" t="s">
        <v>40</v>
      </c>
      <c r="V160" s="38">
        <f>SUM(V158:V159)</f>
        <v>0</v>
      </c>
      <c r="W160" s="39">
        <f>SUM(W158:W159)</f>
        <v>20</v>
      </c>
      <c r="X160" s="35">
        <f>X159-X158</f>
        <v>0.52083333333575865</v>
      </c>
      <c r="Y160" s="36">
        <f>Y159-Y158</f>
        <v>0.625</v>
      </c>
      <c r="Z160" s="37" t="s">
        <v>40</v>
      </c>
      <c r="AA160" s="38">
        <f>SUM(AA158:AA159)</f>
        <v>0</v>
      </c>
      <c r="AB160" s="39">
        <f>SUM(AB158:AB159)</f>
        <v>26</v>
      </c>
      <c r="AC160" s="35">
        <f>AC159-AC158</f>
        <v>-45105</v>
      </c>
      <c r="AD160" s="36">
        <f>AD159-AD158</f>
        <v>-45105</v>
      </c>
      <c r="AE160" s="37" t="s">
        <v>40</v>
      </c>
      <c r="AF160" s="38">
        <f>SUM(AF158:AF159)</f>
        <v>0</v>
      </c>
      <c r="AG160" s="39">
        <f>SUM(AG158:AG159)</f>
        <v>0</v>
      </c>
      <c r="AH160" s="35">
        <f>AH159-AH158</f>
        <v>0.35416666666424135</v>
      </c>
      <c r="AI160" s="36">
        <f>AI159-AI158</f>
        <v>0.39583333333575865</v>
      </c>
      <c r="AJ160" s="37" t="s">
        <v>40</v>
      </c>
      <c r="AK160" s="38">
        <f>SUM(AK158:AK159)</f>
        <v>0</v>
      </c>
      <c r="AL160" s="39">
        <f>SUM(AL158:AL159)</f>
        <v>26</v>
      </c>
      <c r="AM160" s="65" t="s">
        <v>41</v>
      </c>
      <c r="AN160" s="63" t="s">
        <v>157</v>
      </c>
    </row>
    <row r="161" spans="1:40" hidden="1">
      <c r="A161" s="21"/>
      <c r="B161" s="15"/>
      <c r="C161" s="22" t="s">
        <v>43</v>
      </c>
      <c r="D161" s="29">
        <f>$B162</f>
        <v>30701</v>
      </c>
      <c r="E161" s="30">
        <f>$B162</f>
        <v>30701</v>
      </c>
      <c r="F161" s="31"/>
      <c r="G161" s="30" t="s">
        <v>44</v>
      </c>
      <c r="H161" s="32" t="s">
        <v>45</v>
      </c>
      <c r="I161" s="29">
        <f>$B162</f>
        <v>30701</v>
      </c>
      <c r="J161" s="30">
        <f>$B162</f>
        <v>30701</v>
      </c>
      <c r="K161" s="30"/>
      <c r="L161" s="42" t="s">
        <v>44</v>
      </c>
      <c r="M161" s="43" t="s">
        <v>45</v>
      </c>
      <c r="N161" s="29">
        <f>$B162</f>
        <v>30701</v>
      </c>
      <c r="O161" s="30">
        <f>$B162</f>
        <v>30701</v>
      </c>
      <c r="P161" s="30"/>
      <c r="Q161" s="42" t="s">
        <v>44</v>
      </c>
      <c r="R161" s="43" t="s">
        <v>45</v>
      </c>
      <c r="S161" s="29">
        <f>$B162</f>
        <v>30701</v>
      </c>
      <c r="T161" s="30">
        <f>$B162</f>
        <v>30701</v>
      </c>
      <c r="U161" s="30"/>
      <c r="V161" s="42" t="s">
        <v>44</v>
      </c>
      <c r="W161" s="43" t="s">
        <v>45</v>
      </c>
      <c r="X161" s="29">
        <f>$B162</f>
        <v>30701</v>
      </c>
      <c r="Y161" s="30">
        <f>$B162</f>
        <v>30701</v>
      </c>
      <c r="Z161" s="30"/>
      <c r="AA161" s="42" t="s">
        <v>44</v>
      </c>
      <c r="AB161" s="43" t="s">
        <v>45</v>
      </c>
      <c r="AC161" s="29">
        <f>$B162</f>
        <v>30701</v>
      </c>
      <c r="AD161" s="30">
        <f>$B162</f>
        <v>30701</v>
      </c>
      <c r="AE161" s="30"/>
      <c r="AF161" s="42" t="s">
        <v>44</v>
      </c>
      <c r="AG161" s="43" t="s">
        <v>45</v>
      </c>
      <c r="AH161" s="29">
        <f>$B162</f>
        <v>30701</v>
      </c>
      <c r="AI161" s="30">
        <f>$B162</f>
        <v>30701</v>
      </c>
      <c r="AJ161" s="30"/>
      <c r="AK161" s="42" t="s">
        <v>44</v>
      </c>
      <c r="AL161" s="43" t="s">
        <v>45</v>
      </c>
      <c r="AM161" s="66"/>
      <c r="AN161" s="56"/>
    </row>
    <row r="162" spans="1:40" hidden="1">
      <c r="A162" s="20" t="s">
        <v>84</v>
      </c>
      <c r="B162" s="16">
        <v>30701</v>
      </c>
      <c r="C162" s="17" t="s">
        <v>30</v>
      </c>
      <c r="D162" s="33">
        <f>D158+7</f>
        <v>45107</v>
      </c>
      <c r="E162" s="24">
        <f>E158+7</f>
        <v>45107</v>
      </c>
      <c r="F162" s="18" t="s">
        <v>31</v>
      </c>
      <c r="G162" s="19"/>
      <c r="H162" s="34"/>
      <c r="I162" s="33">
        <f>I158+7</f>
        <v>45108</v>
      </c>
      <c r="J162" s="24">
        <f>J158+7</f>
        <v>45108</v>
      </c>
      <c r="K162" s="18" t="s">
        <v>31</v>
      </c>
      <c r="L162" s="19">
        <v>10</v>
      </c>
      <c r="M162" s="34"/>
      <c r="N162" s="33">
        <f>N158+7</f>
        <v>45110</v>
      </c>
      <c r="O162" s="24">
        <f>O158+7</f>
        <v>45110</v>
      </c>
      <c r="P162" s="18" t="s">
        <v>31</v>
      </c>
      <c r="Q162" s="19"/>
      <c r="R162" s="34">
        <v>1</v>
      </c>
      <c r="S162" s="33">
        <f>S158+7</f>
        <v>45110</v>
      </c>
      <c r="T162" s="33">
        <f>T158+7</f>
        <v>45110</v>
      </c>
      <c r="U162" s="18" t="s">
        <v>31</v>
      </c>
      <c r="V162" s="19"/>
      <c r="W162" s="34">
        <v>15</v>
      </c>
      <c r="X162" s="33">
        <f>X158+7</f>
        <v>45111</v>
      </c>
      <c r="Y162" s="24">
        <f>Y158+7</f>
        <v>45111</v>
      </c>
      <c r="Z162" s="18" t="s">
        <v>31</v>
      </c>
      <c r="AA162" s="19">
        <v>74</v>
      </c>
      <c r="AB162" s="34"/>
      <c r="AC162" s="33">
        <f>AC158+7</f>
        <v>45112</v>
      </c>
      <c r="AD162" s="24">
        <f>AD158+7</f>
        <v>45112</v>
      </c>
      <c r="AE162" s="18" t="s">
        <v>31</v>
      </c>
      <c r="AF162" s="19"/>
      <c r="AG162" s="34"/>
      <c r="AH162" s="33">
        <f>AH158+7</f>
        <v>45112</v>
      </c>
      <c r="AI162" s="33">
        <f>AI158+7</f>
        <v>45112</v>
      </c>
      <c r="AJ162" s="18" t="s">
        <v>31</v>
      </c>
      <c r="AK162" s="19"/>
      <c r="AL162" s="34">
        <v>15</v>
      </c>
      <c r="AM162" s="64" t="s">
        <v>53</v>
      </c>
      <c r="AN162" s="61" t="s">
        <v>158</v>
      </c>
    </row>
    <row r="163" spans="1:40" ht="15" hidden="1" thickBot="1">
      <c r="A163" s="3"/>
      <c r="B163" s="4"/>
      <c r="C163" s="2" t="s">
        <v>35</v>
      </c>
      <c r="D163" s="33">
        <v>45108.041666666664</v>
      </c>
      <c r="E163" s="33">
        <v>45108.083333333336</v>
      </c>
      <c r="F163" s="18" t="s">
        <v>36</v>
      </c>
      <c r="G163" s="19">
        <v>10</v>
      </c>
      <c r="H163" s="34"/>
      <c r="I163" s="33">
        <v>45110.375</v>
      </c>
      <c r="J163" s="33">
        <v>45110.416666666664</v>
      </c>
      <c r="K163" s="18" t="s">
        <v>36</v>
      </c>
      <c r="L163" s="19"/>
      <c r="M163" s="34">
        <v>16</v>
      </c>
      <c r="N163" s="33">
        <v>45111.416666666664</v>
      </c>
      <c r="O163" s="33">
        <v>45111.5</v>
      </c>
      <c r="P163" s="18" t="s">
        <v>36</v>
      </c>
      <c r="Q163" s="19">
        <v>24</v>
      </c>
      <c r="R163" s="34"/>
      <c r="S163" s="33">
        <v>45112.041666666664</v>
      </c>
      <c r="T163" s="33">
        <v>45112.104166666664</v>
      </c>
      <c r="U163" s="18" t="s">
        <v>36</v>
      </c>
      <c r="V163" s="19">
        <v>50</v>
      </c>
      <c r="W163" s="34"/>
      <c r="X163" s="33">
        <v>45112.520833333336</v>
      </c>
      <c r="Y163" s="33">
        <v>45112.666666666664</v>
      </c>
      <c r="Z163" s="18" t="s">
        <v>36</v>
      </c>
      <c r="AA163" s="19"/>
      <c r="AB163" s="34">
        <v>15</v>
      </c>
      <c r="AC163" s="33"/>
      <c r="AD163" s="33"/>
      <c r="AE163" s="18" t="s">
        <v>36</v>
      </c>
      <c r="AF163" s="19"/>
      <c r="AG163" s="34"/>
      <c r="AH163" s="33">
        <v>45114.583333333336</v>
      </c>
      <c r="AI163" s="33">
        <v>45114.604166666664</v>
      </c>
      <c r="AJ163" s="18" t="s">
        <v>36</v>
      </c>
      <c r="AK163" s="19"/>
      <c r="AL163" s="34"/>
      <c r="AM163" s="64" t="s">
        <v>37</v>
      </c>
      <c r="AN163" s="54" t="s">
        <v>159</v>
      </c>
    </row>
    <row r="164" spans="1:40" ht="15" hidden="1" customHeight="1" thickBot="1">
      <c r="A164" s="5"/>
      <c r="B164" s="6"/>
      <c r="C164" s="7" t="s">
        <v>39</v>
      </c>
      <c r="D164" s="35">
        <f>D163-D162</f>
        <v>1.0416666666642413</v>
      </c>
      <c r="E164" s="36">
        <f>E163-E162</f>
        <v>1.0833333333357587</v>
      </c>
      <c r="F164" s="37" t="s">
        <v>40</v>
      </c>
      <c r="G164" s="38">
        <f>SUM(G162:G163)</f>
        <v>10</v>
      </c>
      <c r="H164" s="39">
        <f>SUM(H162:H163)</f>
        <v>0</v>
      </c>
      <c r="I164" s="35">
        <f>I163-I162</f>
        <v>2.375</v>
      </c>
      <c r="J164" s="36">
        <f>J163-J162</f>
        <v>2.4166666666642413</v>
      </c>
      <c r="K164" s="37" t="s">
        <v>40</v>
      </c>
      <c r="L164" s="38">
        <f>SUM(L162:L163)</f>
        <v>10</v>
      </c>
      <c r="M164" s="39">
        <f>SUM(M162:M163)</f>
        <v>16</v>
      </c>
      <c r="N164" s="35">
        <f>N163-N162</f>
        <v>1.4166666666642413</v>
      </c>
      <c r="O164" s="36">
        <f>O163-O162</f>
        <v>1.5</v>
      </c>
      <c r="P164" s="37" t="s">
        <v>40</v>
      </c>
      <c r="Q164" s="38">
        <f>SUM(Q162:Q163)</f>
        <v>24</v>
      </c>
      <c r="R164" s="39">
        <f>SUM(R162:R163)</f>
        <v>1</v>
      </c>
      <c r="S164" s="35">
        <f>S163-S162</f>
        <v>2.0416666666642413</v>
      </c>
      <c r="T164" s="36">
        <f>T163-T162</f>
        <v>2.1041666666642413</v>
      </c>
      <c r="U164" s="37" t="s">
        <v>40</v>
      </c>
      <c r="V164" s="38">
        <f>SUM(V162:V163)</f>
        <v>50</v>
      </c>
      <c r="W164" s="39">
        <f>SUM(W162:W163)</f>
        <v>15</v>
      </c>
      <c r="X164" s="35">
        <f>X163-X162</f>
        <v>1.5208333333357587</v>
      </c>
      <c r="Y164" s="36">
        <f>Y163-Y162</f>
        <v>1.6666666666642413</v>
      </c>
      <c r="Z164" s="37" t="s">
        <v>40</v>
      </c>
      <c r="AA164" s="38">
        <f>SUM(AA162:AA163)</f>
        <v>74</v>
      </c>
      <c r="AB164" s="39">
        <f>SUM(AB162:AB163)</f>
        <v>15</v>
      </c>
      <c r="AC164" s="35">
        <f>AC163-AC162</f>
        <v>-45112</v>
      </c>
      <c r="AD164" s="36">
        <f>AD163-AD162</f>
        <v>-45112</v>
      </c>
      <c r="AE164" s="37" t="s">
        <v>40</v>
      </c>
      <c r="AF164" s="38">
        <f>SUM(AF162:AF163)</f>
        <v>0</v>
      </c>
      <c r="AG164" s="39">
        <f>SUM(AG162:AG163)</f>
        <v>0</v>
      </c>
      <c r="AH164" s="35">
        <f>AH163-AH162</f>
        <v>2.5833333333357587</v>
      </c>
      <c r="AI164" s="36">
        <f>AI163-AI162</f>
        <v>2.6041666666642413</v>
      </c>
      <c r="AJ164" s="37" t="s">
        <v>40</v>
      </c>
      <c r="AK164" s="38">
        <f>SUM(AK162:AK163)</f>
        <v>0</v>
      </c>
      <c r="AL164" s="39">
        <f>SUM(AL162:AL163)</f>
        <v>15</v>
      </c>
      <c r="AM164" s="65" t="s">
        <v>41</v>
      </c>
      <c r="AN164" s="63" t="s">
        <v>160</v>
      </c>
    </row>
    <row r="165" spans="1:40" hidden="1">
      <c r="A165" s="520"/>
      <c r="B165" s="520"/>
      <c r="C165" s="521"/>
      <c r="D165" s="342" t="s">
        <v>1</v>
      </c>
      <c r="E165" s="343"/>
      <c r="F165" s="343"/>
      <c r="G165" s="343"/>
      <c r="H165" s="344"/>
      <c r="I165" s="342" t="s">
        <v>1</v>
      </c>
      <c r="J165" s="343"/>
      <c r="K165" s="343"/>
      <c r="L165" s="343"/>
      <c r="M165" s="344"/>
      <c r="N165" s="342" t="s">
        <v>161</v>
      </c>
      <c r="O165" s="343"/>
      <c r="P165" s="343"/>
      <c r="Q165" s="343"/>
      <c r="R165" s="344"/>
      <c r="S165" s="342" t="s">
        <v>2</v>
      </c>
      <c r="T165" s="343"/>
      <c r="U165" s="343"/>
      <c r="V165" s="343"/>
      <c r="W165" s="343"/>
      <c r="X165" s="501" t="s">
        <v>9</v>
      </c>
      <c r="Y165" s="524"/>
      <c r="Z165" s="524"/>
      <c r="AA165" s="524"/>
      <c r="AB165" s="524"/>
      <c r="AC165" s="502"/>
    </row>
    <row r="166" spans="1:40" hidden="1">
      <c r="A166" s="520"/>
      <c r="B166" s="520"/>
      <c r="C166" s="521"/>
      <c r="D166" s="348" t="s">
        <v>5</v>
      </c>
      <c r="E166" s="349"/>
      <c r="F166" s="349"/>
      <c r="G166" s="349"/>
      <c r="H166" s="350"/>
      <c r="I166" s="348" t="s">
        <v>7</v>
      </c>
      <c r="J166" s="349"/>
      <c r="K166" s="349"/>
      <c r="L166" s="349"/>
      <c r="M166" s="350"/>
      <c r="N166" s="348" t="s">
        <v>162</v>
      </c>
      <c r="O166" s="349"/>
      <c r="P166" s="349"/>
      <c r="Q166" s="349"/>
      <c r="R166" s="350"/>
      <c r="S166" s="348" t="s">
        <v>6</v>
      </c>
      <c r="T166" s="349"/>
      <c r="U166" s="349"/>
      <c r="V166" s="349"/>
      <c r="W166" s="349"/>
      <c r="X166" s="503"/>
      <c r="Y166" s="525"/>
      <c r="Z166" s="525"/>
      <c r="AA166" s="525"/>
      <c r="AB166" s="525"/>
      <c r="AC166" s="504"/>
    </row>
    <row r="167" spans="1:40" hidden="1">
      <c r="A167" s="520"/>
      <c r="B167" s="520"/>
      <c r="C167" s="521"/>
      <c r="D167" s="526" t="s">
        <v>10</v>
      </c>
      <c r="E167" s="527"/>
      <c r="F167" s="527"/>
      <c r="G167" s="527"/>
      <c r="H167" s="528"/>
      <c r="I167" s="526" t="s">
        <v>12</v>
      </c>
      <c r="J167" s="527"/>
      <c r="K167" s="527"/>
      <c r="L167" s="527"/>
      <c r="M167" s="528"/>
      <c r="N167" s="526" t="s">
        <v>163</v>
      </c>
      <c r="O167" s="527"/>
      <c r="P167" s="527"/>
      <c r="Q167" s="527"/>
      <c r="R167" s="528"/>
      <c r="S167" s="526" t="s">
        <v>11</v>
      </c>
      <c r="T167" s="527"/>
      <c r="U167" s="527"/>
      <c r="V167" s="527"/>
      <c r="W167" s="527"/>
      <c r="X167" s="503"/>
      <c r="Y167" s="525"/>
      <c r="Z167" s="525"/>
      <c r="AA167" s="525"/>
      <c r="AB167" s="525"/>
      <c r="AC167" s="504"/>
    </row>
    <row r="168" spans="1:40" ht="17.25" hidden="1" thickBot="1">
      <c r="A168" s="522"/>
      <c r="B168" s="522"/>
      <c r="C168" s="523"/>
      <c r="D168" s="26" t="s">
        <v>164</v>
      </c>
      <c r="E168" s="27" t="s">
        <v>165</v>
      </c>
      <c r="F168" s="27"/>
      <c r="G168" s="27"/>
      <c r="H168" s="28"/>
      <c r="I168" s="26" t="s">
        <v>18</v>
      </c>
      <c r="J168" s="27" t="s">
        <v>19</v>
      </c>
      <c r="K168" s="27"/>
      <c r="L168" s="40"/>
      <c r="M168" s="41"/>
      <c r="N168" s="26" t="s">
        <v>24</v>
      </c>
      <c r="O168" s="27" t="s">
        <v>166</v>
      </c>
      <c r="P168" s="27"/>
      <c r="Q168" s="40"/>
      <c r="R168" s="41"/>
      <c r="S168" s="26" t="s">
        <v>16</v>
      </c>
      <c r="T168" s="27" t="s">
        <v>17</v>
      </c>
      <c r="U168" s="27"/>
      <c r="V168" s="27"/>
      <c r="W168" s="27"/>
      <c r="X168" s="503"/>
      <c r="Y168" s="525"/>
      <c r="Z168" s="525"/>
      <c r="AA168" s="525"/>
      <c r="AB168" s="525"/>
      <c r="AC168" s="504"/>
    </row>
    <row r="169" spans="1:40" ht="15" hidden="1" thickBot="1">
      <c r="A169" s="21"/>
      <c r="B169" s="15"/>
      <c r="C169" s="22" t="s">
        <v>43</v>
      </c>
      <c r="D169" s="29">
        <f>B170</f>
        <v>30710</v>
      </c>
      <c r="E169" s="30">
        <f>D169</f>
        <v>30710</v>
      </c>
      <c r="F169" s="31"/>
      <c r="G169" s="30" t="s">
        <v>44</v>
      </c>
      <c r="H169" s="32" t="s">
        <v>45</v>
      </c>
      <c r="I169" s="29">
        <f>B170</f>
        <v>30710</v>
      </c>
      <c r="J169" s="30">
        <f>I169</f>
        <v>30710</v>
      </c>
      <c r="K169" s="30"/>
      <c r="L169" s="42" t="s">
        <v>44</v>
      </c>
      <c r="M169" s="43" t="s">
        <v>45</v>
      </c>
      <c r="N169" s="29">
        <f>B170</f>
        <v>30710</v>
      </c>
      <c r="O169" s="30">
        <f>N169</f>
        <v>30710</v>
      </c>
      <c r="P169" s="30"/>
      <c r="Q169" s="42" t="s">
        <v>44</v>
      </c>
      <c r="R169" s="43" t="s">
        <v>45</v>
      </c>
      <c r="S169" s="29">
        <f>B170</f>
        <v>30710</v>
      </c>
      <c r="T169" s="30">
        <f>S169</f>
        <v>30710</v>
      </c>
      <c r="U169" s="30"/>
      <c r="V169" s="42" t="s">
        <v>44</v>
      </c>
      <c r="W169" s="49" t="s">
        <v>45</v>
      </c>
      <c r="X169" s="532"/>
      <c r="Y169" s="533"/>
      <c r="Z169" s="533"/>
      <c r="AA169" s="533"/>
      <c r="AB169" s="533"/>
      <c r="AC169" s="534"/>
    </row>
    <row r="170" spans="1:40" ht="15" hidden="1" thickBot="1">
      <c r="A170" s="20" t="s">
        <v>84</v>
      </c>
      <c r="B170" s="16">
        <v>30710</v>
      </c>
      <c r="C170" s="17" t="s">
        <v>30</v>
      </c>
      <c r="D170" s="33">
        <v>45117</v>
      </c>
      <c r="E170" s="24">
        <f>D170</f>
        <v>45117</v>
      </c>
      <c r="F170" s="18" t="s">
        <v>31</v>
      </c>
      <c r="G170" s="19"/>
      <c r="H170" s="34"/>
      <c r="I170" s="33">
        <f>D170</f>
        <v>45117</v>
      </c>
      <c r="J170" s="24">
        <f>E170</f>
        <v>45117</v>
      </c>
      <c r="K170" s="18" t="s">
        <v>31</v>
      </c>
      <c r="L170" s="19"/>
      <c r="M170" s="34">
        <v>14</v>
      </c>
      <c r="N170" s="33">
        <v>45120</v>
      </c>
      <c r="O170" s="24">
        <v>45120</v>
      </c>
      <c r="P170" s="18" t="s">
        <v>31</v>
      </c>
      <c r="Q170" s="19"/>
      <c r="R170" s="34"/>
      <c r="S170" s="33">
        <v>45122</v>
      </c>
      <c r="T170" s="33">
        <v>45122</v>
      </c>
      <c r="U170" s="18" t="s">
        <v>31</v>
      </c>
      <c r="V170" s="19"/>
      <c r="W170" s="44"/>
      <c r="X170" s="64" t="s">
        <v>53</v>
      </c>
      <c r="Y170" s="477" t="s">
        <v>167</v>
      </c>
      <c r="Z170" s="477"/>
      <c r="AA170" s="477"/>
      <c r="AB170" s="477"/>
      <c r="AC170" s="478"/>
    </row>
    <row r="171" spans="1:40" ht="15" hidden="1" thickBot="1">
      <c r="A171" s="3"/>
      <c r="B171" s="4"/>
      <c r="C171" s="2" t="s">
        <v>35</v>
      </c>
      <c r="D171" s="33"/>
      <c r="E171" s="24"/>
      <c r="F171" s="18" t="s">
        <v>36</v>
      </c>
      <c r="G171" s="19"/>
      <c r="H171" s="34"/>
      <c r="I171" s="33">
        <v>45119.416666666664</v>
      </c>
      <c r="J171" s="33">
        <v>45119.458333333336</v>
      </c>
      <c r="K171" s="18" t="s">
        <v>36</v>
      </c>
      <c r="L171" s="19"/>
      <c r="M171" s="34"/>
      <c r="N171" s="33"/>
      <c r="O171" s="24"/>
      <c r="P171" s="18" t="s">
        <v>36</v>
      </c>
      <c r="Q171" s="19"/>
      <c r="R171" s="34"/>
      <c r="S171" s="33">
        <v>45121.708333333336</v>
      </c>
      <c r="T171" s="33">
        <v>45121.729166666664</v>
      </c>
      <c r="U171" s="18" t="s">
        <v>36</v>
      </c>
      <c r="V171" s="19"/>
      <c r="W171" s="44">
        <v>18</v>
      </c>
      <c r="X171" s="64" t="s">
        <v>37</v>
      </c>
      <c r="Y171" s="477" t="s">
        <v>168</v>
      </c>
      <c r="Z171" s="477"/>
      <c r="AA171" s="477"/>
      <c r="AB171" s="477"/>
      <c r="AC171" s="478"/>
    </row>
    <row r="172" spans="1:40" ht="15" hidden="1" thickBot="1">
      <c r="A172" s="5"/>
      <c r="B172" s="6"/>
      <c r="C172" s="7" t="s">
        <v>39</v>
      </c>
      <c r="D172" s="35">
        <f>D171-D170</f>
        <v>-45117</v>
      </c>
      <c r="E172" s="36">
        <f>E171-E170</f>
        <v>-45117</v>
      </c>
      <c r="F172" s="37" t="s">
        <v>40</v>
      </c>
      <c r="G172" s="38">
        <f>SUM(G170:G171)</f>
        <v>0</v>
      </c>
      <c r="H172" s="39">
        <f>SUM(H170:H171)</f>
        <v>0</v>
      </c>
      <c r="I172" s="35">
        <f>I171-I170</f>
        <v>2.4166666666642413</v>
      </c>
      <c r="J172" s="36">
        <f>J171-J170</f>
        <v>2.4583333333357587</v>
      </c>
      <c r="K172" s="37" t="s">
        <v>40</v>
      </c>
      <c r="L172" s="38">
        <f>SUM(L170:L171)</f>
        <v>0</v>
      </c>
      <c r="M172" s="39">
        <f>SUM(M170:M171)</f>
        <v>14</v>
      </c>
      <c r="N172" s="35">
        <f>N171-N170</f>
        <v>-45120</v>
      </c>
      <c r="O172" s="36">
        <f>O171-O170</f>
        <v>-45120</v>
      </c>
      <c r="P172" s="37" t="s">
        <v>40</v>
      </c>
      <c r="Q172" s="38">
        <f>SUM(Q170:Q171)</f>
        <v>0</v>
      </c>
      <c r="R172" s="39">
        <f>SUM(R170:R171)</f>
        <v>0</v>
      </c>
      <c r="S172" s="35">
        <f>S171-S170</f>
        <v>-0.29166666666424135</v>
      </c>
      <c r="T172" s="36">
        <f>T171-T170</f>
        <v>-0.27083333333575865</v>
      </c>
      <c r="U172" s="37" t="s">
        <v>40</v>
      </c>
      <c r="V172" s="38">
        <f>SUM(V170:V171)</f>
        <v>0</v>
      </c>
      <c r="W172" s="45">
        <f>SUM(W170:W171)</f>
        <v>18</v>
      </c>
      <c r="X172" s="64" t="s">
        <v>41</v>
      </c>
      <c r="Y172" s="477" t="s">
        <v>169</v>
      </c>
      <c r="Z172" s="477"/>
      <c r="AA172" s="477"/>
      <c r="AB172" s="477"/>
      <c r="AC172" s="478"/>
    </row>
    <row r="173" spans="1:40" ht="15" hidden="1" thickBot="1">
      <c r="A173" s="67"/>
      <c r="B173" s="68"/>
      <c r="C173" s="69" t="s">
        <v>43</v>
      </c>
      <c r="D173" s="70">
        <f>$B174</f>
        <v>30717</v>
      </c>
      <c r="E173" s="71">
        <f>$B174</f>
        <v>30717</v>
      </c>
      <c r="F173" s="72"/>
      <c r="G173" s="71" t="s">
        <v>44</v>
      </c>
      <c r="H173" s="73" t="s">
        <v>45</v>
      </c>
      <c r="I173" s="70">
        <f>$B174</f>
        <v>30717</v>
      </c>
      <c r="J173" s="71">
        <f>$B174</f>
        <v>30717</v>
      </c>
      <c r="K173" s="71"/>
      <c r="L173" s="74" t="s">
        <v>44</v>
      </c>
      <c r="M173" s="75" t="s">
        <v>45</v>
      </c>
      <c r="N173" s="70">
        <f>$B174</f>
        <v>30717</v>
      </c>
      <c r="O173" s="71">
        <f>$B174</f>
        <v>30717</v>
      </c>
      <c r="P173" s="71"/>
      <c r="Q173" s="74" t="s">
        <v>44</v>
      </c>
      <c r="R173" s="75" t="s">
        <v>45</v>
      </c>
      <c r="S173" s="70">
        <f>$B174</f>
        <v>30717</v>
      </c>
      <c r="T173" s="71">
        <f>$B174</f>
        <v>30717</v>
      </c>
      <c r="U173" s="71"/>
      <c r="V173" s="74" t="s">
        <v>44</v>
      </c>
      <c r="W173" s="78" t="s">
        <v>45</v>
      </c>
      <c r="X173" s="529"/>
      <c r="Y173" s="530"/>
      <c r="Z173" s="530"/>
      <c r="AA173" s="530"/>
      <c r="AB173" s="530"/>
      <c r="AC173" s="531"/>
    </row>
    <row r="174" spans="1:40" ht="15" hidden="1" thickBot="1">
      <c r="A174" s="20" t="s">
        <v>84</v>
      </c>
      <c r="B174" s="16">
        <f>B170+7</f>
        <v>30717</v>
      </c>
      <c r="C174" s="17" t="s">
        <v>30</v>
      </c>
      <c r="D174" s="33">
        <f>D170+7</f>
        <v>45124</v>
      </c>
      <c r="E174" s="24">
        <f>E170+7</f>
        <v>45124</v>
      </c>
      <c r="F174" s="18" t="s">
        <v>31</v>
      </c>
      <c r="G174" s="19"/>
      <c r="H174" s="34"/>
      <c r="I174" s="33">
        <f>I170+7</f>
        <v>45124</v>
      </c>
      <c r="J174" s="24">
        <f>J170+7</f>
        <v>45124</v>
      </c>
      <c r="K174" s="18" t="s">
        <v>31</v>
      </c>
      <c r="L174" s="19"/>
      <c r="M174" s="34">
        <v>18</v>
      </c>
      <c r="N174" s="33">
        <f>N170+7</f>
        <v>45127</v>
      </c>
      <c r="O174" s="24">
        <f>O170+7</f>
        <v>45127</v>
      </c>
      <c r="P174" s="18" t="s">
        <v>31</v>
      </c>
      <c r="Q174" s="19"/>
      <c r="R174" s="34"/>
      <c r="S174" s="33">
        <f>S170+7</f>
        <v>45129</v>
      </c>
      <c r="T174" s="33">
        <f>T170+7</f>
        <v>45129</v>
      </c>
      <c r="U174" s="18" t="s">
        <v>31</v>
      </c>
      <c r="V174" s="19"/>
      <c r="W174" s="44"/>
      <c r="X174" s="64" t="s">
        <v>53</v>
      </c>
      <c r="Y174" s="477" t="s">
        <v>170</v>
      </c>
      <c r="Z174" s="477"/>
      <c r="AA174" s="477"/>
      <c r="AB174" s="477"/>
      <c r="AC174" s="478"/>
    </row>
    <row r="175" spans="1:40" ht="15" hidden="1" thickBot="1">
      <c r="A175" s="3"/>
      <c r="B175" s="4"/>
      <c r="C175" s="2" t="s">
        <v>35</v>
      </c>
      <c r="D175" s="33"/>
      <c r="E175" s="24"/>
      <c r="F175" s="18" t="s">
        <v>36</v>
      </c>
      <c r="G175" s="19"/>
      <c r="H175" s="34"/>
      <c r="I175" s="33">
        <v>45125.416666666664</v>
      </c>
      <c r="J175" s="33">
        <v>45125.458333333336</v>
      </c>
      <c r="K175" s="18" t="s">
        <v>36</v>
      </c>
      <c r="L175" s="19"/>
      <c r="M175" s="34"/>
      <c r="N175" s="33">
        <v>45127.666666666664</v>
      </c>
      <c r="O175" s="33">
        <v>45127.6875</v>
      </c>
      <c r="P175" s="18" t="s">
        <v>36</v>
      </c>
      <c r="Q175" s="19"/>
      <c r="R175" s="34">
        <v>9</v>
      </c>
      <c r="S175" s="33">
        <v>45129.666666666664</v>
      </c>
      <c r="T175" s="33">
        <v>45129.708333333336</v>
      </c>
      <c r="U175" s="18" t="s">
        <v>36</v>
      </c>
      <c r="V175" s="19"/>
      <c r="W175" s="44">
        <v>22</v>
      </c>
      <c r="X175" s="64" t="s">
        <v>37</v>
      </c>
      <c r="Y175" s="477" t="s">
        <v>171</v>
      </c>
      <c r="Z175" s="477"/>
      <c r="AA175" s="477"/>
      <c r="AB175" s="477"/>
      <c r="AC175" s="478"/>
    </row>
    <row r="176" spans="1:40" ht="15" hidden="1" thickBot="1">
      <c r="A176" s="5"/>
      <c r="B176" s="6"/>
      <c r="C176" s="7" t="s">
        <v>39</v>
      </c>
      <c r="D176" s="35">
        <f>D175-D174</f>
        <v>-45124</v>
      </c>
      <c r="E176" s="36">
        <f>E175-E174</f>
        <v>-45124</v>
      </c>
      <c r="F176" s="37" t="s">
        <v>40</v>
      </c>
      <c r="G176" s="38">
        <f>SUM(G174:G175)</f>
        <v>0</v>
      </c>
      <c r="H176" s="39">
        <f>SUM(H174:H175)</f>
        <v>0</v>
      </c>
      <c r="I176" s="35">
        <f>I175-I174</f>
        <v>1.4166666666642413</v>
      </c>
      <c r="J176" s="36">
        <f>J175-J174</f>
        <v>1.4583333333357587</v>
      </c>
      <c r="K176" s="37" t="s">
        <v>40</v>
      </c>
      <c r="L176" s="38">
        <f>SUM(L174:L175)</f>
        <v>0</v>
      </c>
      <c r="M176" s="39">
        <f>SUM(M174:M175)</f>
        <v>18</v>
      </c>
      <c r="N176" s="35">
        <f>N175-N174</f>
        <v>0.66666666666424135</v>
      </c>
      <c r="O176" s="36">
        <f>O175-O174</f>
        <v>0.6875</v>
      </c>
      <c r="P176" s="37" t="s">
        <v>40</v>
      </c>
      <c r="Q176" s="38">
        <f>SUM(Q174:Q175)</f>
        <v>0</v>
      </c>
      <c r="R176" s="39">
        <f>SUM(R174:R175)</f>
        <v>9</v>
      </c>
      <c r="S176" s="35">
        <f>S175-S174</f>
        <v>0.66666666666424135</v>
      </c>
      <c r="T176" s="36">
        <f>T175-T174</f>
        <v>0.70833333333575865</v>
      </c>
      <c r="U176" s="37" t="s">
        <v>40</v>
      </c>
      <c r="V176" s="38">
        <f>SUM(V174:V175)</f>
        <v>0</v>
      </c>
      <c r="W176" s="45">
        <f>SUM(W174:W175)</f>
        <v>22</v>
      </c>
      <c r="X176" s="64" t="s">
        <v>41</v>
      </c>
      <c r="Y176" s="477" t="s">
        <v>172</v>
      </c>
      <c r="Z176" s="477"/>
      <c r="AA176" s="477"/>
      <c r="AB176" s="477"/>
      <c r="AC176" s="478"/>
    </row>
    <row r="177" spans="1:30" ht="15" hidden="1" thickBot="1">
      <c r="A177" s="21"/>
      <c r="B177" s="15"/>
      <c r="C177" s="22" t="s">
        <v>43</v>
      </c>
      <c r="D177" s="29">
        <f>$B178</f>
        <v>30724</v>
      </c>
      <c r="E177" s="30">
        <f>$B178</f>
        <v>30724</v>
      </c>
      <c r="F177" s="31"/>
      <c r="G177" s="30" t="s">
        <v>44</v>
      </c>
      <c r="H177" s="32" t="s">
        <v>45</v>
      </c>
      <c r="I177" s="29">
        <f>$B178</f>
        <v>30724</v>
      </c>
      <c r="J177" s="30">
        <f>$B178</f>
        <v>30724</v>
      </c>
      <c r="K177" s="30"/>
      <c r="L177" s="42" t="s">
        <v>44</v>
      </c>
      <c r="M177" s="43" t="s">
        <v>45</v>
      </c>
      <c r="N177" s="29">
        <f>$B178</f>
        <v>30724</v>
      </c>
      <c r="O177" s="30">
        <f>$B178</f>
        <v>30724</v>
      </c>
      <c r="P177" s="30"/>
      <c r="Q177" s="42" t="s">
        <v>44</v>
      </c>
      <c r="R177" s="43" t="s">
        <v>45</v>
      </c>
      <c r="S177" s="29">
        <f>$B178</f>
        <v>30724</v>
      </c>
      <c r="T177" s="30">
        <f>$B178</f>
        <v>30724</v>
      </c>
      <c r="U177" s="30"/>
      <c r="V177" s="42" t="s">
        <v>44</v>
      </c>
      <c r="W177" s="49" t="s">
        <v>45</v>
      </c>
      <c r="X177" s="479"/>
      <c r="Y177" s="480"/>
      <c r="Z177" s="480"/>
      <c r="AA177" s="480"/>
      <c r="AB177" s="480"/>
      <c r="AC177" s="481"/>
    </row>
    <row r="178" spans="1:30" ht="15" hidden="1" thickBot="1">
      <c r="A178" s="20" t="s">
        <v>84</v>
      </c>
      <c r="B178" s="16">
        <f>B174+7</f>
        <v>30724</v>
      </c>
      <c r="C178" s="17" t="s">
        <v>30</v>
      </c>
      <c r="D178" s="33">
        <f>D174+7</f>
        <v>45131</v>
      </c>
      <c r="E178" s="24">
        <f>E174+7</f>
        <v>45131</v>
      </c>
      <c r="F178" s="18" t="s">
        <v>31</v>
      </c>
      <c r="G178" s="19"/>
      <c r="H178" s="34"/>
      <c r="I178" s="33">
        <f>I174+7</f>
        <v>45131</v>
      </c>
      <c r="J178" s="24">
        <f>J174+7</f>
        <v>45131</v>
      </c>
      <c r="K178" s="18" t="s">
        <v>31</v>
      </c>
      <c r="L178" s="19"/>
      <c r="M178" s="34">
        <v>31</v>
      </c>
      <c r="N178" s="33">
        <f>N174+7</f>
        <v>45134</v>
      </c>
      <c r="O178" s="24">
        <f>O174+7</f>
        <v>45134</v>
      </c>
      <c r="P178" s="18" t="s">
        <v>31</v>
      </c>
      <c r="Q178" s="19"/>
      <c r="R178" s="34">
        <v>11</v>
      </c>
      <c r="S178" s="33">
        <f>S174+7</f>
        <v>45136</v>
      </c>
      <c r="T178" s="33">
        <f>T174+7</f>
        <v>45136</v>
      </c>
      <c r="U178" s="18" t="s">
        <v>31</v>
      </c>
      <c r="V178" s="19"/>
      <c r="W178" s="44"/>
      <c r="X178" s="64" t="s">
        <v>53</v>
      </c>
      <c r="Y178" s="477" t="s">
        <v>173</v>
      </c>
      <c r="Z178" s="477"/>
      <c r="AA178" s="477"/>
      <c r="AB178" s="477"/>
      <c r="AC178" s="478"/>
    </row>
    <row r="179" spans="1:30" ht="15" hidden="1" thickBot="1">
      <c r="A179" s="3"/>
      <c r="B179" s="4"/>
      <c r="C179" s="2" t="s">
        <v>35</v>
      </c>
      <c r="D179" s="33"/>
      <c r="E179" s="24"/>
      <c r="F179" s="18" t="s">
        <v>36</v>
      </c>
      <c r="G179" s="19"/>
      <c r="H179" s="34"/>
      <c r="I179" s="33">
        <v>45132.416666666664</v>
      </c>
      <c r="J179" s="33">
        <v>45132.458333333336</v>
      </c>
      <c r="K179" s="18" t="s">
        <v>36</v>
      </c>
      <c r="L179" s="19"/>
      <c r="M179" s="34">
        <v>11</v>
      </c>
      <c r="N179" s="33">
        <v>45135.354166666664</v>
      </c>
      <c r="O179" s="33">
        <v>45135.395833333336</v>
      </c>
      <c r="P179" s="18" t="s">
        <v>36</v>
      </c>
      <c r="Q179" s="19"/>
      <c r="R179" s="34">
        <v>5</v>
      </c>
      <c r="S179" s="33">
        <v>45136.645833333336</v>
      </c>
      <c r="T179" s="24">
        <v>45136.663194444445</v>
      </c>
      <c r="U179" s="18" t="s">
        <v>36</v>
      </c>
      <c r="V179" s="19"/>
      <c r="W179" s="44">
        <v>21</v>
      </c>
      <c r="X179" s="64" t="s">
        <v>37</v>
      </c>
      <c r="Y179" s="477" t="s">
        <v>174</v>
      </c>
      <c r="Z179" s="477"/>
      <c r="AA179" s="477"/>
      <c r="AB179" s="477"/>
      <c r="AC179" s="478"/>
    </row>
    <row r="180" spans="1:30" ht="15" hidden="1" thickBot="1">
      <c r="A180" s="5"/>
      <c r="B180" s="6"/>
      <c r="C180" s="7" t="s">
        <v>39</v>
      </c>
      <c r="D180" s="35">
        <f>D179-D178</f>
        <v>-45131</v>
      </c>
      <c r="E180" s="36">
        <f>E179-E178</f>
        <v>-45131</v>
      </c>
      <c r="F180" s="37" t="s">
        <v>40</v>
      </c>
      <c r="G180" s="38">
        <f>SUM(G178:G179)</f>
        <v>0</v>
      </c>
      <c r="H180" s="39">
        <f>SUM(H178:H179)</f>
        <v>0</v>
      </c>
      <c r="I180" s="35">
        <f>I179-I178</f>
        <v>1.4166666666642413</v>
      </c>
      <c r="J180" s="36">
        <f>J179-J178</f>
        <v>1.4583333333357587</v>
      </c>
      <c r="K180" s="37" t="s">
        <v>40</v>
      </c>
      <c r="L180" s="38">
        <f>SUM(L178:L179)</f>
        <v>0</v>
      </c>
      <c r="M180" s="39">
        <f>SUM(M178:M179)</f>
        <v>42</v>
      </c>
      <c r="N180" s="35">
        <f>N179-N178</f>
        <v>1.3541666666642413</v>
      </c>
      <c r="O180" s="36">
        <f>O179-O178</f>
        <v>1.3958333333357587</v>
      </c>
      <c r="P180" s="37" t="s">
        <v>40</v>
      </c>
      <c r="Q180" s="38">
        <f>SUM(Q178:Q179)</f>
        <v>0</v>
      </c>
      <c r="R180" s="39">
        <f>SUM(R178:R179)</f>
        <v>16</v>
      </c>
      <c r="S180" s="35">
        <f>S179-S178</f>
        <v>0.64583333333575865</v>
      </c>
      <c r="T180" s="36">
        <f>T179-T178</f>
        <v>0.66319444444525288</v>
      </c>
      <c r="U180" s="37" t="s">
        <v>40</v>
      </c>
      <c r="V180" s="38">
        <f>SUM(V178:V179)</f>
        <v>0</v>
      </c>
      <c r="W180" s="45">
        <f>SUM(W178:W179)</f>
        <v>21</v>
      </c>
      <c r="X180" s="64" t="s">
        <v>41</v>
      </c>
      <c r="Y180" s="477" t="s">
        <v>175</v>
      </c>
      <c r="Z180" s="477"/>
      <c r="AA180" s="477"/>
      <c r="AB180" s="477"/>
      <c r="AC180" s="478"/>
    </row>
    <row r="181" spans="1:30" ht="15" hidden="1" thickBot="1">
      <c r="A181" s="21"/>
      <c r="B181" s="15"/>
      <c r="C181" s="22" t="s">
        <v>43</v>
      </c>
      <c r="D181" s="29">
        <f>$B182</f>
        <v>30731</v>
      </c>
      <c r="E181" s="30">
        <f>$B182</f>
        <v>30731</v>
      </c>
      <c r="F181" s="31"/>
      <c r="G181" s="30" t="s">
        <v>44</v>
      </c>
      <c r="H181" s="32" t="s">
        <v>45</v>
      </c>
      <c r="I181" s="29">
        <f>$B182</f>
        <v>30731</v>
      </c>
      <c r="J181" s="30">
        <f>$B182</f>
        <v>30731</v>
      </c>
      <c r="K181" s="30"/>
      <c r="L181" s="42" t="s">
        <v>44</v>
      </c>
      <c r="M181" s="43" t="s">
        <v>45</v>
      </c>
      <c r="N181" s="79">
        <f>$B182</f>
        <v>30731</v>
      </c>
      <c r="O181" s="80">
        <f>$B182</f>
        <v>30731</v>
      </c>
      <c r="P181" s="80"/>
      <c r="Q181" s="81" t="s">
        <v>44</v>
      </c>
      <c r="R181" s="82" t="s">
        <v>45</v>
      </c>
      <c r="S181" s="29">
        <f>$B182</f>
        <v>30731</v>
      </c>
      <c r="T181" s="30">
        <f>$B182</f>
        <v>30731</v>
      </c>
      <c r="U181" s="30"/>
      <c r="V181" s="42" t="s">
        <v>44</v>
      </c>
      <c r="W181" s="49" t="s">
        <v>45</v>
      </c>
      <c r="X181" s="479"/>
      <c r="Y181" s="480"/>
      <c r="Z181" s="480"/>
      <c r="AA181" s="480"/>
      <c r="AB181" s="480"/>
      <c r="AC181" s="481"/>
    </row>
    <row r="182" spans="1:30" ht="15" hidden="1" thickBot="1">
      <c r="A182" s="20" t="s">
        <v>84</v>
      </c>
      <c r="B182" s="16">
        <f>B178+7</f>
        <v>30731</v>
      </c>
      <c r="C182" s="17" t="s">
        <v>30</v>
      </c>
      <c r="D182" s="33">
        <f>D178+7</f>
        <v>45138</v>
      </c>
      <c r="E182" s="24">
        <f>E178+7</f>
        <v>45138</v>
      </c>
      <c r="F182" s="18" t="s">
        <v>31</v>
      </c>
      <c r="G182" s="19"/>
      <c r="H182" s="34"/>
      <c r="I182" s="33">
        <f>I178+7</f>
        <v>45138</v>
      </c>
      <c r="J182" s="24">
        <f>J178+7</f>
        <v>45138</v>
      </c>
      <c r="K182" s="18" t="s">
        <v>31</v>
      </c>
      <c r="L182" s="19"/>
      <c r="M182" s="34">
        <v>26</v>
      </c>
      <c r="N182" s="83">
        <f>N178+7</f>
        <v>45141</v>
      </c>
      <c r="O182" s="84">
        <f>O178+7</f>
        <v>45141</v>
      </c>
      <c r="P182" s="85" t="s">
        <v>31</v>
      </c>
      <c r="Q182" s="86"/>
      <c r="R182" s="87"/>
      <c r="S182" s="33">
        <f>S178+7</f>
        <v>45143</v>
      </c>
      <c r="T182" s="33">
        <f>T178+7</f>
        <v>45143</v>
      </c>
      <c r="U182" s="18" t="s">
        <v>31</v>
      </c>
      <c r="V182" s="19"/>
      <c r="W182" s="44"/>
      <c r="X182" s="64" t="s">
        <v>53</v>
      </c>
      <c r="Y182" s="477" t="s">
        <v>176</v>
      </c>
      <c r="Z182" s="477"/>
      <c r="AA182" s="477"/>
      <c r="AB182" s="477"/>
      <c r="AC182" s="478"/>
    </row>
    <row r="183" spans="1:30" ht="15" hidden="1" thickBot="1">
      <c r="A183" s="3"/>
      <c r="B183" s="4"/>
      <c r="C183" s="2" t="s">
        <v>35</v>
      </c>
      <c r="D183" s="33"/>
      <c r="E183" s="24"/>
      <c r="F183" s="18" t="s">
        <v>36</v>
      </c>
      <c r="G183" s="19">
        <v>30</v>
      </c>
      <c r="H183" s="34"/>
      <c r="I183" s="33">
        <v>45139.4375</v>
      </c>
      <c r="J183" s="33">
        <v>45139.479166666664</v>
      </c>
      <c r="K183" s="18" t="s">
        <v>36</v>
      </c>
      <c r="L183" s="19"/>
      <c r="M183" s="34">
        <v>10</v>
      </c>
      <c r="N183" s="83"/>
      <c r="O183" s="84"/>
      <c r="P183" s="85" t="s">
        <v>36</v>
      </c>
      <c r="Q183" s="86"/>
      <c r="R183" s="87"/>
      <c r="S183" s="33">
        <v>45144.3125</v>
      </c>
      <c r="T183" s="33">
        <v>45144.416666666664</v>
      </c>
      <c r="U183" s="18" t="s">
        <v>36</v>
      </c>
      <c r="V183" s="19">
        <v>39</v>
      </c>
      <c r="W183" s="44">
        <v>17</v>
      </c>
      <c r="X183" s="64" t="s">
        <v>37</v>
      </c>
      <c r="Y183" s="477" t="s">
        <v>177</v>
      </c>
      <c r="Z183" s="477"/>
      <c r="AA183" s="477"/>
      <c r="AB183" s="477"/>
      <c r="AC183" s="478"/>
    </row>
    <row r="184" spans="1:30" ht="15" hidden="1" thickBot="1">
      <c r="A184" s="5"/>
      <c r="B184" s="6"/>
      <c r="C184" s="7" t="s">
        <v>39</v>
      </c>
      <c r="D184" s="35">
        <f>D183-D182</f>
        <v>-45138</v>
      </c>
      <c r="E184" s="36">
        <f>E183-E182</f>
        <v>-45138</v>
      </c>
      <c r="F184" s="37" t="s">
        <v>40</v>
      </c>
      <c r="G184" s="38">
        <f>SUM(G182:G183)</f>
        <v>30</v>
      </c>
      <c r="H184" s="39">
        <f>SUM(H182:H183)</f>
        <v>0</v>
      </c>
      <c r="I184" s="35">
        <f>I183-I182</f>
        <v>1.4375</v>
      </c>
      <c r="J184" s="36">
        <f>J183-J182</f>
        <v>1.4791666666642413</v>
      </c>
      <c r="K184" s="37" t="s">
        <v>40</v>
      </c>
      <c r="L184" s="38">
        <f>SUM(L182:L183)</f>
        <v>0</v>
      </c>
      <c r="M184" s="39">
        <f>SUM(M182:M183)</f>
        <v>36</v>
      </c>
      <c r="N184" s="88">
        <f>N183-N182</f>
        <v>-45141</v>
      </c>
      <c r="O184" s="89">
        <f>O183-O182</f>
        <v>-45141</v>
      </c>
      <c r="P184" s="90" t="s">
        <v>40</v>
      </c>
      <c r="Q184" s="91">
        <f>SUM(Q182:Q183)</f>
        <v>0</v>
      </c>
      <c r="R184" s="92">
        <f>SUM(R182:R183)</f>
        <v>0</v>
      </c>
      <c r="S184" s="35">
        <f>S183-S182</f>
        <v>1.3125</v>
      </c>
      <c r="T184" s="36">
        <f>T183-T182</f>
        <v>1.4166666666642413</v>
      </c>
      <c r="U184" s="37" t="s">
        <v>40</v>
      </c>
      <c r="V184" s="38">
        <f>SUM(V182:V183)</f>
        <v>39</v>
      </c>
      <c r="W184" s="45">
        <f>SUM(W182:W183)</f>
        <v>17</v>
      </c>
      <c r="X184" s="65" t="s">
        <v>41</v>
      </c>
      <c r="Y184" s="475" t="s">
        <v>178</v>
      </c>
      <c r="Z184" s="475"/>
      <c r="AA184" s="475"/>
      <c r="AB184" s="475"/>
      <c r="AC184" s="476"/>
    </row>
    <row r="185" spans="1:30" ht="15" hidden="1" thickBot="1">
      <c r="A185" s="21"/>
      <c r="B185" s="15"/>
      <c r="C185" s="22" t="s">
        <v>43</v>
      </c>
      <c r="D185" s="29">
        <f>$B186</f>
        <v>30807</v>
      </c>
      <c r="E185" s="30">
        <f>$B186</f>
        <v>30807</v>
      </c>
      <c r="F185" s="31"/>
      <c r="G185" s="30" t="s">
        <v>44</v>
      </c>
      <c r="H185" s="32" t="s">
        <v>45</v>
      </c>
      <c r="I185" s="29">
        <f>$B186</f>
        <v>30807</v>
      </c>
      <c r="J185" s="30">
        <f>$B186</f>
        <v>30807</v>
      </c>
      <c r="K185" s="30"/>
      <c r="L185" s="42" t="s">
        <v>44</v>
      </c>
      <c r="M185" s="43" t="s">
        <v>45</v>
      </c>
      <c r="N185" s="70">
        <f>$B186</f>
        <v>30807</v>
      </c>
      <c r="O185" s="71">
        <f>$B186</f>
        <v>30807</v>
      </c>
      <c r="P185" s="71"/>
      <c r="Q185" s="74" t="s">
        <v>44</v>
      </c>
      <c r="R185" s="75" t="s">
        <v>45</v>
      </c>
      <c r="S185" s="29">
        <f>$B186</f>
        <v>30807</v>
      </c>
      <c r="T185" s="30">
        <f>$B186</f>
        <v>30807</v>
      </c>
      <c r="U185" s="30"/>
      <c r="V185" s="42" t="s">
        <v>44</v>
      </c>
      <c r="W185" s="49" t="s">
        <v>45</v>
      </c>
      <c r="X185" s="479"/>
      <c r="Y185" s="480"/>
      <c r="Z185" s="480"/>
      <c r="AA185" s="480"/>
      <c r="AB185" s="480"/>
      <c r="AC185" s="481"/>
    </row>
    <row r="186" spans="1:30" ht="15" hidden="1" thickBot="1">
      <c r="A186" s="20" t="s">
        <v>84</v>
      </c>
      <c r="B186" s="16">
        <v>30807</v>
      </c>
      <c r="C186" s="17" t="s">
        <v>30</v>
      </c>
      <c r="D186" s="33">
        <f>D182+7</f>
        <v>45145</v>
      </c>
      <c r="E186" s="24">
        <f>E182+7</f>
        <v>45145</v>
      </c>
      <c r="F186" s="18" t="s">
        <v>31</v>
      </c>
      <c r="G186" s="19"/>
      <c r="H186" s="34"/>
      <c r="I186" s="33">
        <f>I182+7</f>
        <v>45145</v>
      </c>
      <c r="J186" s="24">
        <f>J182+7</f>
        <v>45145</v>
      </c>
      <c r="K186" s="18" t="s">
        <v>31</v>
      </c>
      <c r="L186" s="19">
        <v>39</v>
      </c>
      <c r="M186" s="34">
        <v>17</v>
      </c>
      <c r="N186" s="93">
        <f>N182+7</f>
        <v>45148</v>
      </c>
      <c r="O186" s="94">
        <f>O182+7</f>
        <v>45148</v>
      </c>
      <c r="P186" s="95" t="s">
        <v>31</v>
      </c>
      <c r="Q186" s="96"/>
      <c r="R186" s="97"/>
      <c r="S186" s="33">
        <f>S182+7</f>
        <v>45150</v>
      </c>
      <c r="T186" s="33">
        <f>T182+7</f>
        <v>45150</v>
      </c>
      <c r="U186" s="18" t="s">
        <v>31</v>
      </c>
      <c r="V186" s="19"/>
      <c r="W186" s="44"/>
      <c r="X186" s="64" t="s">
        <v>53</v>
      </c>
      <c r="Y186" s="477" t="s">
        <v>179</v>
      </c>
      <c r="Z186" s="477"/>
      <c r="AA186" s="477"/>
      <c r="AB186" s="477"/>
      <c r="AC186" s="478"/>
    </row>
    <row r="187" spans="1:30" ht="15" hidden="1" thickBot="1">
      <c r="A187" s="3"/>
      <c r="B187" s="4"/>
      <c r="C187" s="2" t="s">
        <v>35</v>
      </c>
      <c r="D187" s="33"/>
      <c r="E187" s="24"/>
      <c r="F187" s="18" t="s">
        <v>36</v>
      </c>
      <c r="G187" s="19"/>
      <c r="H187" s="34"/>
      <c r="I187" s="33">
        <v>45144.416666666664</v>
      </c>
      <c r="J187" s="33">
        <v>45144.5</v>
      </c>
      <c r="K187" s="18" t="s">
        <v>36</v>
      </c>
      <c r="L187" s="19"/>
      <c r="M187" s="34"/>
      <c r="N187" s="93">
        <v>45149.354166666664</v>
      </c>
      <c r="O187" s="94">
        <v>45149.416666666664</v>
      </c>
      <c r="P187" s="95" t="s">
        <v>36</v>
      </c>
      <c r="Q187" s="96">
        <v>6</v>
      </c>
      <c r="R187" s="97">
        <v>13</v>
      </c>
      <c r="S187" s="33"/>
      <c r="T187" s="24"/>
      <c r="U187" s="18" t="s">
        <v>36</v>
      </c>
      <c r="V187" s="19"/>
      <c r="W187" s="44"/>
      <c r="X187" s="64" t="s">
        <v>37</v>
      </c>
      <c r="Y187" s="477" t="s">
        <v>180</v>
      </c>
      <c r="Z187" s="477"/>
      <c r="AA187" s="477"/>
      <c r="AB187" s="477"/>
      <c r="AC187" s="478"/>
    </row>
    <row r="188" spans="1:30" ht="15" hidden="1" thickBot="1">
      <c r="A188" s="5"/>
      <c r="B188" s="6"/>
      <c r="C188" s="7" t="s">
        <v>39</v>
      </c>
      <c r="D188" s="35">
        <f>D187-D186</f>
        <v>-45145</v>
      </c>
      <c r="E188" s="36">
        <f>E187-E186</f>
        <v>-45145</v>
      </c>
      <c r="F188" s="37" t="s">
        <v>40</v>
      </c>
      <c r="G188" s="38">
        <f>SUM(G186:G187)</f>
        <v>0</v>
      </c>
      <c r="H188" s="39">
        <f>SUM(H186:H187)</f>
        <v>0</v>
      </c>
      <c r="I188" s="35">
        <f>I187-I186</f>
        <v>-0.58333333333575865</v>
      </c>
      <c r="J188" s="36">
        <f>J187-J186</f>
        <v>-0.5</v>
      </c>
      <c r="K188" s="37" t="s">
        <v>40</v>
      </c>
      <c r="L188" s="38">
        <f>SUM(L186:L187)</f>
        <v>39</v>
      </c>
      <c r="M188" s="39">
        <f>SUM(M186:M187)</f>
        <v>17</v>
      </c>
      <c r="N188" s="35">
        <f>N187-N186</f>
        <v>1.3541666666642413</v>
      </c>
      <c r="O188" s="36">
        <f>O187-O186</f>
        <v>1.4166666666642413</v>
      </c>
      <c r="P188" s="37" t="s">
        <v>40</v>
      </c>
      <c r="Q188" s="38">
        <f>SUM(Q186:Q187)</f>
        <v>6</v>
      </c>
      <c r="R188" s="39">
        <f>SUM(R186:R187)</f>
        <v>13</v>
      </c>
      <c r="S188" s="35">
        <f>S187-S186</f>
        <v>-45150</v>
      </c>
      <c r="T188" s="36">
        <f>T187-T186</f>
        <v>-45150</v>
      </c>
      <c r="U188" s="37" t="s">
        <v>40</v>
      </c>
      <c r="V188" s="38">
        <f>SUM(V186:V187)</f>
        <v>0</v>
      </c>
      <c r="W188" s="45">
        <f>SUM(W186:W187)</f>
        <v>0</v>
      </c>
      <c r="X188" s="65" t="s">
        <v>41</v>
      </c>
      <c r="Y188" s="475" t="s">
        <v>181</v>
      </c>
      <c r="Z188" s="475"/>
      <c r="AA188" s="475"/>
      <c r="AB188" s="475"/>
      <c r="AC188" s="476"/>
    </row>
    <row r="189" spans="1:30" ht="15" hidden="1" thickBot="1">
      <c r="A189" s="21"/>
      <c r="B189" s="15"/>
      <c r="C189" s="22" t="s">
        <v>43</v>
      </c>
      <c r="D189" s="29">
        <f>$B190</f>
        <v>30814</v>
      </c>
      <c r="E189" s="30">
        <f>$B190</f>
        <v>30814</v>
      </c>
      <c r="F189" s="31"/>
      <c r="G189" s="30" t="s">
        <v>44</v>
      </c>
      <c r="H189" s="32" t="s">
        <v>45</v>
      </c>
      <c r="I189" s="29">
        <f>$B190</f>
        <v>30814</v>
      </c>
      <c r="J189" s="30">
        <f>$B190</f>
        <v>30814</v>
      </c>
      <c r="K189" s="30"/>
      <c r="L189" s="42" t="s">
        <v>44</v>
      </c>
      <c r="M189" s="43" t="s">
        <v>45</v>
      </c>
      <c r="N189" s="70">
        <f>$B190</f>
        <v>30814</v>
      </c>
      <c r="O189" s="71">
        <f>$B190</f>
        <v>30814</v>
      </c>
      <c r="P189" s="71"/>
      <c r="Q189" s="74" t="s">
        <v>44</v>
      </c>
      <c r="R189" s="75" t="s">
        <v>45</v>
      </c>
      <c r="S189" s="29">
        <f>$B190</f>
        <v>30814</v>
      </c>
      <c r="T189" s="30">
        <f>$B190</f>
        <v>30814</v>
      </c>
      <c r="U189" s="30"/>
      <c r="V189" s="42" t="s">
        <v>44</v>
      </c>
      <c r="W189" s="49" t="s">
        <v>45</v>
      </c>
      <c r="X189" s="479"/>
      <c r="Y189" s="480"/>
      <c r="Z189" s="480"/>
      <c r="AA189" s="480"/>
      <c r="AB189" s="480"/>
      <c r="AC189" s="481"/>
    </row>
    <row r="190" spans="1:30" ht="15" hidden="1" thickBot="1">
      <c r="A190" s="20" t="s">
        <v>84</v>
      </c>
      <c r="B190" s="16">
        <f>B186+7</f>
        <v>30814</v>
      </c>
      <c r="C190" s="17" t="s">
        <v>30</v>
      </c>
      <c r="D190" s="33">
        <f>D186+7</f>
        <v>45152</v>
      </c>
      <c r="E190" s="24">
        <f>E186+7</f>
        <v>45152</v>
      </c>
      <c r="F190" s="18" t="s">
        <v>31</v>
      </c>
      <c r="G190" s="19"/>
      <c r="H190" s="34"/>
      <c r="I190" s="33">
        <f>I186+7</f>
        <v>45152</v>
      </c>
      <c r="J190" s="24">
        <f>J186+7</f>
        <v>45152</v>
      </c>
      <c r="K190" s="18" t="s">
        <v>31</v>
      </c>
      <c r="L190" s="19"/>
      <c r="M190" s="34"/>
      <c r="N190" s="93">
        <f>N186+7</f>
        <v>45155</v>
      </c>
      <c r="O190" s="94">
        <f>O186+7</f>
        <v>45155</v>
      </c>
      <c r="P190" s="95" t="s">
        <v>31</v>
      </c>
      <c r="Q190" s="96"/>
      <c r="R190" s="97"/>
      <c r="S190" s="33">
        <f>S186+7</f>
        <v>45157</v>
      </c>
      <c r="T190" s="33">
        <f>T186+7</f>
        <v>45157</v>
      </c>
      <c r="U190" s="18" t="s">
        <v>31</v>
      </c>
      <c r="V190" s="19"/>
      <c r="W190" s="44"/>
      <c r="X190" s="64" t="s">
        <v>53</v>
      </c>
      <c r="Y190" s="497" t="s">
        <v>179</v>
      </c>
      <c r="Z190" s="497"/>
      <c r="AA190" s="497"/>
      <c r="AB190" s="497"/>
      <c r="AC190" s="498"/>
      <c r="AD190" s="98" t="s">
        <v>182</v>
      </c>
    </row>
    <row r="191" spans="1:30" ht="15" hidden="1" thickBot="1">
      <c r="A191" s="3"/>
      <c r="B191" s="4"/>
      <c r="C191" s="2" t="s">
        <v>35</v>
      </c>
      <c r="D191" s="33"/>
      <c r="E191" s="24"/>
      <c r="F191" s="18" t="s">
        <v>36</v>
      </c>
      <c r="G191" s="19"/>
      <c r="H191" s="34"/>
      <c r="I191" s="33"/>
      <c r="J191" s="24"/>
      <c r="K191" s="18" t="s">
        <v>36</v>
      </c>
      <c r="L191" s="19"/>
      <c r="M191" s="34"/>
      <c r="N191" s="93">
        <v>45157.416666666664</v>
      </c>
      <c r="O191" s="93">
        <v>45157.458333333336</v>
      </c>
      <c r="P191" s="95" t="s">
        <v>36</v>
      </c>
      <c r="Q191" s="96">
        <v>21</v>
      </c>
      <c r="R191" s="97">
        <v>9</v>
      </c>
      <c r="S191" s="93">
        <v>45158.666666666664</v>
      </c>
      <c r="T191" s="93">
        <v>45158.729166666664</v>
      </c>
      <c r="U191" s="18" t="s">
        <v>36</v>
      </c>
      <c r="V191" s="19">
        <v>17</v>
      </c>
      <c r="W191" s="44">
        <v>31</v>
      </c>
      <c r="X191" s="64" t="s">
        <v>37</v>
      </c>
      <c r="Y191" s="477" t="s">
        <v>183</v>
      </c>
      <c r="Z191" s="477"/>
      <c r="AA191" s="477"/>
      <c r="AB191" s="477"/>
      <c r="AC191" s="478"/>
    </row>
    <row r="192" spans="1:30" ht="15" hidden="1" thickBot="1">
      <c r="A192" s="5"/>
      <c r="B192" s="6"/>
      <c r="C192" s="7" t="s">
        <v>39</v>
      </c>
      <c r="D192" s="35">
        <f>D191-D190</f>
        <v>-45152</v>
      </c>
      <c r="E192" s="36">
        <f>E191-E190</f>
        <v>-45152</v>
      </c>
      <c r="F192" s="37" t="s">
        <v>40</v>
      </c>
      <c r="G192" s="38">
        <f>SUM(G190:G191)</f>
        <v>0</v>
      </c>
      <c r="H192" s="39">
        <f>SUM(H190:H191)</f>
        <v>0</v>
      </c>
      <c r="I192" s="35">
        <f>I191-I190</f>
        <v>-45152</v>
      </c>
      <c r="J192" s="36">
        <f>J191-J190</f>
        <v>-45152</v>
      </c>
      <c r="K192" s="37" t="s">
        <v>40</v>
      </c>
      <c r="L192" s="38">
        <f>SUM(L190:L191)</f>
        <v>0</v>
      </c>
      <c r="M192" s="39">
        <f>SUM(M190:M191)</f>
        <v>0</v>
      </c>
      <c r="N192" s="35">
        <f>N191-N190</f>
        <v>2.4166666666642413</v>
      </c>
      <c r="O192" s="36">
        <f>O191-O190</f>
        <v>2.4583333333357587</v>
      </c>
      <c r="P192" s="37" t="s">
        <v>40</v>
      </c>
      <c r="Q192" s="38">
        <f>SUM(Q190:Q191)</f>
        <v>21</v>
      </c>
      <c r="R192" s="39">
        <f>SUM(R190:R191)</f>
        <v>9</v>
      </c>
      <c r="S192" s="35">
        <f>S191-S190</f>
        <v>1.6666666666642413</v>
      </c>
      <c r="T192" s="36">
        <f>T191-T190</f>
        <v>1.7291666666642413</v>
      </c>
      <c r="U192" s="37" t="s">
        <v>40</v>
      </c>
      <c r="V192" s="38">
        <f>SUM(V190:V191)</f>
        <v>17</v>
      </c>
      <c r="W192" s="45">
        <f>SUM(W190:W191)</f>
        <v>31</v>
      </c>
      <c r="X192" s="65" t="s">
        <v>41</v>
      </c>
      <c r="Y192" s="475" t="s">
        <v>184</v>
      </c>
      <c r="Z192" s="475"/>
      <c r="AA192" s="475"/>
      <c r="AB192" s="475"/>
      <c r="AC192" s="476"/>
    </row>
    <row r="193" spans="1:29" ht="15" hidden="1" thickBot="1">
      <c r="A193" s="21"/>
      <c r="B193" s="15"/>
      <c r="C193" s="22" t="s">
        <v>43</v>
      </c>
      <c r="D193" s="29">
        <f>$B194</f>
        <v>30821</v>
      </c>
      <c r="E193" s="30">
        <f>$B194</f>
        <v>30821</v>
      </c>
      <c r="F193" s="31"/>
      <c r="G193" s="30" t="s">
        <v>44</v>
      </c>
      <c r="H193" s="32" t="s">
        <v>45</v>
      </c>
      <c r="I193" s="29">
        <f>$B194</f>
        <v>30821</v>
      </c>
      <c r="J193" s="30">
        <f>$B194</f>
        <v>30821</v>
      </c>
      <c r="K193" s="30"/>
      <c r="L193" s="42" t="s">
        <v>44</v>
      </c>
      <c r="M193" s="43" t="s">
        <v>45</v>
      </c>
      <c r="N193" s="70">
        <f>$B194</f>
        <v>30821</v>
      </c>
      <c r="O193" s="71">
        <f>$B194</f>
        <v>30821</v>
      </c>
      <c r="P193" s="71"/>
      <c r="Q193" s="74" t="s">
        <v>44</v>
      </c>
      <c r="R193" s="75" t="s">
        <v>45</v>
      </c>
      <c r="S193" s="29">
        <f>$B194</f>
        <v>30821</v>
      </c>
      <c r="T193" s="30">
        <f>$B194</f>
        <v>30821</v>
      </c>
      <c r="U193" s="30"/>
      <c r="V193" s="42" t="s">
        <v>44</v>
      </c>
      <c r="W193" s="49" t="s">
        <v>45</v>
      </c>
      <c r="X193" s="479"/>
      <c r="Y193" s="480"/>
      <c r="Z193" s="480"/>
      <c r="AA193" s="480"/>
      <c r="AB193" s="480"/>
      <c r="AC193" s="481"/>
    </row>
    <row r="194" spans="1:29" ht="15" hidden="1" thickBot="1">
      <c r="A194" s="20" t="s">
        <v>84</v>
      </c>
      <c r="B194" s="16">
        <f>B190+7</f>
        <v>30821</v>
      </c>
      <c r="C194" s="17" t="s">
        <v>30</v>
      </c>
      <c r="D194" s="33">
        <f>D190+7</f>
        <v>45159</v>
      </c>
      <c r="E194" s="24">
        <f>E190+7</f>
        <v>45159</v>
      </c>
      <c r="F194" s="18" t="s">
        <v>31</v>
      </c>
      <c r="G194" s="19"/>
      <c r="H194" s="34"/>
      <c r="I194" s="33">
        <f>I190+7</f>
        <v>45159</v>
      </c>
      <c r="J194" s="24">
        <f>J190+7</f>
        <v>45159</v>
      </c>
      <c r="K194" s="18" t="s">
        <v>31</v>
      </c>
      <c r="L194" s="19">
        <v>44</v>
      </c>
      <c r="M194" s="34">
        <v>53</v>
      </c>
      <c r="N194" s="93">
        <f>N190+7</f>
        <v>45162</v>
      </c>
      <c r="O194" s="94">
        <f>O190+7</f>
        <v>45162</v>
      </c>
      <c r="P194" s="95" t="s">
        <v>31</v>
      </c>
      <c r="Q194" s="96"/>
      <c r="R194" s="97">
        <v>2</v>
      </c>
      <c r="S194" s="33">
        <f>S190+7</f>
        <v>45164</v>
      </c>
      <c r="T194" s="33">
        <f>T190+7</f>
        <v>45164</v>
      </c>
      <c r="U194" s="18" t="s">
        <v>31</v>
      </c>
      <c r="V194" s="19">
        <v>25</v>
      </c>
      <c r="W194" s="44">
        <v>13</v>
      </c>
      <c r="X194" s="64" t="s">
        <v>53</v>
      </c>
      <c r="Y194" s="497" t="s">
        <v>185</v>
      </c>
      <c r="Z194" s="497"/>
      <c r="AA194" s="497"/>
      <c r="AB194" s="497"/>
      <c r="AC194" s="498"/>
    </row>
    <row r="195" spans="1:29" ht="15" hidden="1" thickBot="1">
      <c r="A195" s="3"/>
      <c r="B195" s="4"/>
      <c r="C195" s="2" t="s">
        <v>35</v>
      </c>
      <c r="D195" s="33">
        <v>45163.4375</v>
      </c>
      <c r="E195" s="33">
        <v>45163.5</v>
      </c>
      <c r="F195" s="18" t="s">
        <v>36</v>
      </c>
      <c r="G195" s="19">
        <v>25</v>
      </c>
      <c r="H195" s="34">
        <v>15</v>
      </c>
      <c r="I195" s="33">
        <v>45160.666666666664</v>
      </c>
      <c r="J195" s="33">
        <v>45160.791666666664</v>
      </c>
      <c r="K195" s="18" t="s">
        <v>36</v>
      </c>
      <c r="L195" s="19"/>
      <c r="M195" s="34"/>
      <c r="N195" s="93">
        <v>45165.75</v>
      </c>
      <c r="O195" s="93">
        <v>45165.791666666664</v>
      </c>
      <c r="P195" s="95" t="s">
        <v>36</v>
      </c>
      <c r="Q195" s="96">
        <v>30</v>
      </c>
      <c r="R195" s="97">
        <v>5</v>
      </c>
      <c r="S195" s="33">
        <v>45169.354166666664</v>
      </c>
      <c r="T195" s="33">
        <v>45169.4375</v>
      </c>
      <c r="U195" s="18" t="s">
        <v>36</v>
      </c>
      <c r="V195" s="19"/>
      <c r="W195" s="44">
        <v>35</v>
      </c>
      <c r="X195" s="64" t="s">
        <v>37</v>
      </c>
      <c r="Y195" s="477" t="s">
        <v>186</v>
      </c>
      <c r="Z195" s="477"/>
      <c r="AA195" s="477"/>
      <c r="AB195" s="477"/>
      <c r="AC195" s="478"/>
    </row>
    <row r="196" spans="1:29" ht="15" hidden="1" thickBot="1">
      <c r="A196" s="5"/>
      <c r="B196" s="6"/>
      <c r="C196" s="7" t="s">
        <v>39</v>
      </c>
      <c r="D196" s="35">
        <f>D195-D194</f>
        <v>4.4375</v>
      </c>
      <c r="E196" s="36">
        <f>E195-E194</f>
        <v>4.5</v>
      </c>
      <c r="F196" s="37" t="s">
        <v>40</v>
      </c>
      <c r="G196" s="38">
        <f>SUM(G194:G195)</f>
        <v>25</v>
      </c>
      <c r="H196" s="39">
        <f>SUM(H194:H195)</f>
        <v>15</v>
      </c>
      <c r="I196" s="35">
        <f>I195-I194</f>
        <v>1.6666666666642413</v>
      </c>
      <c r="J196" s="36">
        <f>J195-J194</f>
        <v>1.7916666666642413</v>
      </c>
      <c r="K196" s="37" t="s">
        <v>40</v>
      </c>
      <c r="L196" s="38">
        <f>SUM(L194:L195)</f>
        <v>44</v>
      </c>
      <c r="M196" s="39">
        <f>SUM(M194:M195)</f>
        <v>53</v>
      </c>
      <c r="N196" s="35">
        <f>N195-N194</f>
        <v>3.75</v>
      </c>
      <c r="O196" s="36">
        <f>O195-O194</f>
        <v>3.7916666666642413</v>
      </c>
      <c r="P196" s="37" t="s">
        <v>40</v>
      </c>
      <c r="Q196" s="38">
        <f>SUM(Q194:Q195)</f>
        <v>30</v>
      </c>
      <c r="R196" s="39">
        <f>SUM(R194:R195)</f>
        <v>7</v>
      </c>
      <c r="S196" s="35">
        <f>S195-S194</f>
        <v>5.3541666666642413</v>
      </c>
      <c r="T196" s="36">
        <f>T195-T194</f>
        <v>5.4375</v>
      </c>
      <c r="U196" s="37" t="s">
        <v>40</v>
      </c>
      <c r="V196" s="38">
        <f>SUM(V194:V195)</f>
        <v>25</v>
      </c>
      <c r="W196" s="45">
        <f>SUM(W194:W195)</f>
        <v>48</v>
      </c>
      <c r="X196" s="65" t="s">
        <v>41</v>
      </c>
      <c r="Y196" s="475" t="s">
        <v>187</v>
      </c>
      <c r="Z196" s="475"/>
      <c r="AA196" s="475"/>
      <c r="AB196" s="475"/>
      <c r="AC196" s="476"/>
    </row>
    <row r="197" spans="1:29" ht="15" hidden="1" thickBot="1">
      <c r="A197" s="21"/>
      <c r="B197" s="15"/>
      <c r="C197" s="22" t="s">
        <v>43</v>
      </c>
      <c r="D197" s="29">
        <f>$B198</f>
        <v>30828</v>
      </c>
      <c r="E197" s="30">
        <f>$B198</f>
        <v>30828</v>
      </c>
      <c r="F197" s="31"/>
      <c r="G197" s="30" t="s">
        <v>44</v>
      </c>
      <c r="H197" s="32" t="s">
        <v>45</v>
      </c>
      <c r="I197" s="29">
        <f>$B198</f>
        <v>30828</v>
      </c>
      <c r="J197" s="30">
        <f>$B198</f>
        <v>30828</v>
      </c>
      <c r="K197" s="30"/>
      <c r="L197" s="42" t="s">
        <v>44</v>
      </c>
      <c r="M197" s="43" t="s">
        <v>45</v>
      </c>
      <c r="N197" s="70">
        <f>$B198</f>
        <v>30828</v>
      </c>
      <c r="O197" s="71">
        <f>$B198</f>
        <v>30828</v>
      </c>
      <c r="P197" s="71"/>
      <c r="Q197" s="74" t="s">
        <v>44</v>
      </c>
      <c r="R197" s="75" t="s">
        <v>45</v>
      </c>
      <c r="S197" s="29">
        <f>$B198</f>
        <v>30828</v>
      </c>
      <c r="T197" s="30">
        <f>$B198</f>
        <v>30828</v>
      </c>
      <c r="U197" s="30"/>
      <c r="V197" s="42" t="s">
        <v>44</v>
      </c>
      <c r="W197" s="49" t="s">
        <v>45</v>
      </c>
      <c r="X197" s="479"/>
      <c r="Y197" s="480"/>
      <c r="Z197" s="480"/>
      <c r="AA197" s="480"/>
      <c r="AB197" s="480"/>
      <c r="AC197" s="481"/>
    </row>
    <row r="198" spans="1:29" ht="15" hidden="1" thickBot="1">
      <c r="A198" s="20" t="s">
        <v>84</v>
      </c>
      <c r="B198" s="16">
        <f>B194+7</f>
        <v>30828</v>
      </c>
      <c r="C198" s="17" t="s">
        <v>30</v>
      </c>
      <c r="D198" s="33">
        <f>D194+7</f>
        <v>45166</v>
      </c>
      <c r="E198" s="24">
        <f>E194+7</f>
        <v>45166</v>
      </c>
      <c r="F198" s="18" t="s">
        <v>31</v>
      </c>
      <c r="G198" s="19"/>
      <c r="H198" s="34"/>
      <c r="I198" s="33">
        <f>I194+7</f>
        <v>45166</v>
      </c>
      <c r="J198" s="24">
        <f>J194+7</f>
        <v>45166</v>
      </c>
      <c r="K198" s="18" t="s">
        <v>31</v>
      </c>
      <c r="L198" s="19">
        <v>30</v>
      </c>
      <c r="M198" s="34">
        <v>40</v>
      </c>
      <c r="N198" s="93">
        <f>N194+7</f>
        <v>45169</v>
      </c>
      <c r="O198" s="94">
        <f>O194+7</f>
        <v>45169</v>
      </c>
      <c r="P198" s="95" t="s">
        <v>31</v>
      </c>
      <c r="Q198" s="96"/>
      <c r="R198" s="97">
        <v>29</v>
      </c>
      <c r="S198" s="33">
        <f>S194+7</f>
        <v>45171</v>
      </c>
      <c r="T198" s="33">
        <f>T194+7</f>
        <v>45171</v>
      </c>
      <c r="U198" s="18" t="s">
        <v>31</v>
      </c>
      <c r="V198" s="19">
        <v>10</v>
      </c>
      <c r="W198" s="44">
        <v>23</v>
      </c>
      <c r="X198" s="64" t="s">
        <v>53</v>
      </c>
      <c r="Y198" s="477" t="s">
        <v>188</v>
      </c>
      <c r="Z198" s="477"/>
      <c r="AA198" s="477"/>
      <c r="AB198" s="477"/>
      <c r="AC198" s="478"/>
    </row>
    <row r="199" spans="1:29" ht="15" hidden="1" thickBot="1">
      <c r="A199" s="3"/>
      <c r="B199" s="4"/>
      <c r="C199" s="2" t="s">
        <v>35</v>
      </c>
      <c r="D199" s="33">
        <v>45170.9375</v>
      </c>
      <c r="E199" s="33">
        <v>45170.979166666664</v>
      </c>
      <c r="F199" s="18" t="s">
        <v>36</v>
      </c>
      <c r="G199" s="19">
        <v>10</v>
      </c>
      <c r="H199" s="34">
        <v>23</v>
      </c>
      <c r="I199" s="33">
        <v>45170.625</v>
      </c>
      <c r="J199" s="33">
        <v>45170.791666666664</v>
      </c>
      <c r="K199" s="18" t="s">
        <v>36</v>
      </c>
      <c r="L199" s="19"/>
      <c r="M199" s="34">
        <v>29</v>
      </c>
      <c r="N199" s="93">
        <v>45173.708333333336</v>
      </c>
      <c r="O199" s="93">
        <v>45173.75</v>
      </c>
      <c r="P199" s="95" t="s">
        <v>36</v>
      </c>
      <c r="Q199" s="96">
        <v>4</v>
      </c>
      <c r="R199" s="97">
        <v>8</v>
      </c>
      <c r="S199" s="33">
        <v>45175.354166666664</v>
      </c>
      <c r="T199" s="33">
        <v>45175.416666666664</v>
      </c>
      <c r="U199" s="18" t="s">
        <v>36</v>
      </c>
      <c r="V199" s="19"/>
      <c r="W199" s="44">
        <v>29</v>
      </c>
      <c r="X199" s="64" t="s">
        <v>37</v>
      </c>
      <c r="Y199" s="477" t="s">
        <v>189</v>
      </c>
      <c r="Z199" s="477"/>
      <c r="AA199" s="477"/>
      <c r="AB199" s="477"/>
      <c r="AC199" s="478"/>
    </row>
    <row r="200" spans="1:29" ht="15" hidden="1" thickBot="1">
      <c r="A200" s="5"/>
      <c r="B200" s="6"/>
      <c r="C200" s="7" t="s">
        <v>39</v>
      </c>
      <c r="D200" s="35">
        <f>D199-D198</f>
        <v>4.9375</v>
      </c>
      <c r="E200" s="36">
        <f>E199-E198</f>
        <v>4.9791666666642413</v>
      </c>
      <c r="F200" s="37" t="s">
        <v>40</v>
      </c>
      <c r="G200" s="38">
        <f>SUM(G198:G199)</f>
        <v>10</v>
      </c>
      <c r="H200" s="39">
        <f>SUM(H198:H199)</f>
        <v>23</v>
      </c>
      <c r="I200" s="35">
        <f>I199-I198</f>
        <v>4.625</v>
      </c>
      <c r="J200" s="36">
        <f>J199-J198</f>
        <v>4.7916666666642413</v>
      </c>
      <c r="K200" s="37" t="s">
        <v>40</v>
      </c>
      <c r="L200" s="38">
        <f>SUM(L198:L199)</f>
        <v>30</v>
      </c>
      <c r="M200" s="39">
        <f>SUM(M198:M199)</f>
        <v>69</v>
      </c>
      <c r="N200" s="35">
        <f>N199-N198</f>
        <v>4.7083333333357587</v>
      </c>
      <c r="O200" s="36">
        <f>O199-O198</f>
        <v>4.75</v>
      </c>
      <c r="P200" s="37" t="s">
        <v>40</v>
      </c>
      <c r="Q200" s="38">
        <f>SUM(Q198:Q199)</f>
        <v>4</v>
      </c>
      <c r="R200" s="39">
        <f>SUM(R198:R199)</f>
        <v>37</v>
      </c>
      <c r="S200" s="35">
        <f>S199-S198</f>
        <v>4.3541666666642413</v>
      </c>
      <c r="T200" s="36">
        <f>T199-T198</f>
        <v>4.4166666666642413</v>
      </c>
      <c r="U200" s="37" t="s">
        <v>40</v>
      </c>
      <c r="V200" s="38">
        <f>SUM(V198:V199)</f>
        <v>10</v>
      </c>
      <c r="W200" s="45">
        <f>SUM(W198:W199)</f>
        <v>52</v>
      </c>
      <c r="X200" s="65" t="s">
        <v>41</v>
      </c>
      <c r="Y200" s="475" t="s">
        <v>190</v>
      </c>
      <c r="Z200" s="475"/>
      <c r="AA200" s="475"/>
      <c r="AB200" s="475"/>
      <c r="AC200" s="476"/>
    </row>
    <row r="201" spans="1:29" ht="15" hidden="1" thickBot="1">
      <c r="A201" s="21"/>
      <c r="B201" s="15"/>
      <c r="C201" s="22" t="s">
        <v>43</v>
      </c>
      <c r="D201" s="29">
        <f>$B202</f>
        <v>30904</v>
      </c>
      <c r="E201" s="30">
        <f>$B202</f>
        <v>30904</v>
      </c>
      <c r="F201" s="31"/>
      <c r="G201" s="30" t="s">
        <v>44</v>
      </c>
      <c r="H201" s="32" t="s">
        <v>45</v>
      </c>
      <c r="I201" s="29">
        <f>$B202</f>
        <v>30904</v>
      </c>
      <c r="J201" s="30">
        <f>$B202</f>
        <v>30904</v>
      </c>
      <c r="K201" s="30"/>
      <c r="L201" s="42" t="s">
        <v>44</v>
      </c>
      <c r="M201" s="43" t="s">
        <v>45</v>
      </c>
      <c r="N201" s="70">
        <f>$B202</f>
        <v>30904</v>
      </c>
      <c r="O201" s="71">
        <f>$B202</f>
        <v>30904</v>
      </c>
      <c r="P201" s="71"/>
      <c r="Q201" s="74" t="s">
        <v>44</v>
      </c>
      <c r="R201" s="75" t="s">
        <v>45</v>
      </c>
      <c r="S201" s="29">
        <f>$B202</f>
        <v>30904</v>
      </c>
      <c r="T201" s="30">
        <f>$B202</f>
        <v>30904</v>
      </c>
      <c r="U201" s="30"/>
      <c r="V201" s="42" t="s">
        <v>44</v>
      </c>
      <c r="W201" s="49" t="s">
        <v>45</v>
      </c>
      <c r="X201" s="479"/>
      <c r="Y201" s="480"/>
      <c r="Z201" s="480"/>
      <c r="AA201" s="480"/>
      <c r="AB201" s="480"/>
      <c r="AC201" s="481"/>
    </row>
    <row r="202" spans="1:29" ht="15" hidden="1" thickBot="1">
      <c r="A202" s="20" t="s">
        <v>84</v>
      </c>
      <c r="B202" s="16">
        <v>30904</v>
      </c>
      <c r="C202" s="17" t="s">
        <v>30</v>
      </c>
      <c r="D202" s="33">
        <f>D198+7</f>
        <v>45173</v>
      </c>
      <c r="E202" s="24">
        <f>E198+7</f>
        <v>45173</v>
      </c>
      <c r="F202" s="18" t="s">
        <v>31</v>
      </c>
      <c r="G202" s="19"/>
      <c r="H202" s="34">
        <v>1</v>
      </c>
      <c r="I202" s="33">
        <f>I198+7</f>
        <v>45173</v>
      </c>
      <c r="J202" s="24">
        <f>J198+7</f>
        <v>45173</v>
      </c>
      <c r="K202" s="18" t="s">
        <v>31</v>
      </c>
      <c r="L202" s="19">
        <v>4</v>
      </c>
      <c r="M202" s="34">
        <v>36</v>
      </c>
      <c r="N202" s="93">
        <f>N198+7</f>
        <v>45176</v>
      </c>
      <c r="O202" s="94">
        <f>O198+7</f>
        <v>45176</v>
      </c>
      <c r="P202" s="95" t="s">
        <v>31</v>
      </c>
      <c r="Q202" s="96">
        <v>12</v>
      </c>
      <c r="R202" s="97">
        <v>13</v>
      </c>
      <c r="S202" s="33">
        <f>S198+7</f>
        <v>45178</v>
      </c>
      <c r="T202" s="33">
        <f>T198+7</f>
        <v>45178</v>
      </c>
      <c r="U202" s="18" t="s">
        <v>31</v>
      </c>
      <c r="V202" s="19">
        <v>15</v>
      </c>
      <c r="W202" s="44">
        <v>3</v>
      </c>
      <c r="X202" s="64" t="s">
        <v>53</v>
      </c>
      <c r="Y202" s="499" t="s">
        <v>191</v>
      </c>
      <c r="Z202" s="499"/>
      <c r="AA202" s="499"/>
      <c r="AB202" s="499"/>
      <c r="AC202" s="500"/>
    </row>
    <row r="203" spans="1:29" ht="15" hidden="1" thickBot="1">
      <c r="A203" s="3"/>
      <c r="B203" s="4"/>
      <c r="C203" s="2" t="s">
        <v>35</v>
      </c>
      <c r="D203" s="33">
        <v>45176.708333333336</v>
      </c>
      <c r="E203" s="33">
        <v>45176.75</v>
      </c>
      <c r="F203" s="18" t="s">
        <v>36</v>
      </c>
      <c r="G203" s="19">
        <v>15</v>
      </c>
      <c r="H203" s="34">
        <v>7</v>
      </c>
      <c r="I203" s="33">
        <v>45176.583333333336</v>
      </c>
      <c r="J203" s="33">
        <v>45176.666666666664</v>
      </c>
      <c r="K203" s="18" t="s">
        <v>36</v>
      </c>
      <c r="L203" s="19">
        <v>12</v>
      </c>
      <c r="M203" s="34">
        <v>9</v>
      </c>
      <c r="N203" s="93">
        <v>45180.458333333336</v>
      </c>
      <c r="O203" s="93">
        <v>45180.583333333336</v>
      </c>
      <c r="P203" s="95" t="s">
        <v>36</v>
      </c>
      <c r="Q203" s="96">
        <v>8</v>
      </c>
      <c r="R203" s="97">
        <v>7</v>
      </c>
      <c r="S203" s="33">
        <v>45182.458333333336</v>
      </c>
      <c r="T203" s="33">
        <v>45182.5625</v>
      </c>
      <c r="U203" s="18" t="s">
        <v>36</v>
      </c>
      <c r="V203" s="19">
        <v>13</v>
      </c>
      <c r="W203" s="44">
        <v>21</v>
      </c>
      <c r="X203" s="64" t="s">
        <v>37</v>
      </c>
      <c r="Y203" s="477" t="s">
        <v>192</v>
      </c>
      <c r="Z203" s="477"/>
      <c r="AA203" s="477"/>
      <c r="AB203" s="477"/>
      <c r="AC203" s="478"/>
    </row>
    <row r="204" spans="1:29" ht="15" hidden="1" thickBot="1">
      <c r="A204" s="5"/>
      <c r="B204" s="6"/>
      <c r="C204" s="7" t="s">
        <v>39</v>
      </c>
      <c r="D204" s="35">
        <f>D203-D202</f>
        <v>3.7083333333357587</v>
      </c>
      <c r="E204" s="36">
        <f>E203-E202</f>
        <v>3.75</v>
      </c>
      <c r="F204" s="37" t="s">
        <v>40</v>
      </c>
      <c r="G204" s="38">
        <f>SUM(G202:G203)</f>
        <v>15</v>
      </c>
      <c r="H204" s="39">
        <f>SUM(H202:H203)</f>
        <v>8</v>
      </c>
      <c r="I204" s="35">
        <f>I203-I202</f>
        <v>3.5833333333357587</v>
      </c>
      <c r="J204" s="36">
        <f>J203-J202</f>
        <v>3.6666666666642413</v>
      </c>
      <c r="K204" s="37" t="s">
        <v>40</v>
      </c>
      <c r="L204" s="38">
        <f>SUM(L202:L203)</f>
        <v>16</v>
      </c>
      <c r="M204" s="39">
        <f>SUM(M202:M203)</f>
        <v>45</v>
      </c>
      <c r="N204" s="35">
        <f>N203-N202</f>
        <v>4.4583333333357587</v>
      </c>
      <c r="O204" s="36">
        <f>O203-O202</f>
        <v>4.5833333333357587</v>
      </c>
      <c r="P204" s="37" t="s">
        <v>40</v>
      </c>
      <c r="Q204" s="38">
        <f>SUM(Q202:Q203)</f>
        <v>20</v>
      </c>
      <c r="R204" s="39">
        <f>SUM(R202:R203)</f>
        <v>20</v>
      </c>
      <c r="S204" s="35">
        <f>S203-S202</f>
        <v>4.4583333333357587</v>
      </c>
      <c r="T204" s="36">
        <f>T203-T202</f>
        <v>4.5625</v>
      </c>
      <c r="U204" s="37" t="s">
        <v>40</v>
      </c>
      <c r="V204" s="38">
        <f>SUM(V202:V203)</f>
        <v>28</v>
      </c>
      <c r="W204" s="45">
        <f>SUM(W202:W203)</f>
        <v>24</v>
      </c>
      <c r="X204" s="65" t="s">
        <v>41</v>
      </c>
      <c r="Y204" s="475" t="s">
        <v>193</v>
      </c>
      <c r="Z204" s="475"/>
      <c r="AA204" s="475"/>
      <c r="AB204" s="475"/>
      <c r="AC204" s="476"/>
    </row>
    <row r="205" spans="1:29" ht="15" hidden="1" thickBot="1">
      <c r="A205" s="21"/>
      <c r="B205" s="15"/>
      <c r="C205" s="22" t="s">
        <v>43</v>
      </c>
      <c r="D205" s="29">
        <f>$B206</f>
        <v>30911</v>
      </c>
      <c r="E205" s="30">
        <f>$B206</f>
        <v>30911</v>
      </c>
      <c r="F205" s="31"/>
      <c r="G205" s="30" t="s">
        <v>44</v>
      </c>
      <c r="H205" s="32" t="s">
        <v>45</v>
      </c>
      <c r="I205" s="29">
        <f>$B206</f>
        <v>30911</v>
      </c>
      <c r="J205" s="30">
        <f>$B206</f>
        <v>30911</v>
      </c>
      <c r="K205" s="30"/>
      <c r="L205" s="42" t="s">
        <v>44</v>
      </c>
      <c r="M205" s="43" t="s">
        <v>45</v>
      </c>
      <c r="N205" s="70">
        <f>$B206</f>
        <v>30911</v>
      </c>
      <c r="O205" s="71">
        <f>$B206</f>
        <v>30911</v>
      </c>
      <c r="P205" s="71"/>
      <c r="Q205" s="74" t="s">
        <v>44</v>
      </c>
      <c r="R205" s="75" t="s">
        <v>45</v>
      </c>
      <c r="S205" s="29">
        <f>$B206</f>
        <v>30911</v>
      </c>
      <c r="T205" s="30">
        <f>$B206</f>
        <v>30911</v>
      </c>
      <c r="U205" s="30"/>
      <c r="V205" s="42" t="s">
        <v>44</v>
      </c>
      <c r="W205" s="49" t="s">
        <v>45</v>
      </c>
      <c r="X205" s="479"/>
      <c r="Y205" s="480"/>
      <c r="Z205" s="480"/>
      <c r="AA205" s="480"/>
      <c r="AB205" s="480"/>
      <c r="AC205" s="481"/>
    </row>
    <row r="206" spans="1:29" ht="15" hidden="1" thickBot="1">
      <c r="A206" s="20" t="s">
        <v>84</v>
      </c>
      <c r="B206" s="16">
        <f>B202+7</f>
        <v>30911</v>
      </c>
      <c r="C206" s="17" t="s">
        <v>30</v>
      </c>
      <c r="D206" s="33">
        <f>D202+7</f>
        <v>45180</v>
      </c>
      <c r="E206" s="24">
        <f>E202+7</f>
        <v>45180</v>
      </c>
      <c r="F206" s="18" t="s">
        <v>31</v>
      </c>
      <c r="G206" s="19"/>
      <c r="H206" s="34"/>
      <c r="I206" s="33">
        <f>I202+7</f>
        <v>45180</v>
      </c>
      <c r="J206" s="24">
        <f>J202+7</f>
        <v>45180</v>
      </c>
      <c r="K206" s="18" t="s">
        <v>31</v>
      </c>
      <c r="L206" s="19">
        <v>21</v>
      </c>
      <c r="M206" s="34">
        <v>28</v>
      </c>
      <c r="N206" s="93">
        <f>N202+7</f>
        <v>45183</v>
      </c>
      <c r="O206" s="94">
        <f>O202+7</f>
        <v>45183</v>
      </c>
      <c r="P206" s="95" t="s">
        <v>31</v>
      </c>
      <c r="Q206" s="96">
        <v>48</v>
      </c>
      <c r="R206" s="97">
        <v>3</v>
      </c>
      <c r="S206" s="33">
        <f>S202+7</f>
        <v>45185</v>
      </c>
      <c r="T206" s="33">
        <f>T202+7</f>
        <v>45185</v>
      </c>
      <c r="U206" s="18" t="s">
        <v>31</v>
      </c>
      <c r="V206" s="19">
        <v>30</v>
      </c>
      <c r="W206" s="44">
        <v>4</v>
      </c>
      <c r="X206" s="64" t="s">
        <v>53</v>
      </c>
      <c r="Y206" s="497" t="s">
        <v>194</v>
      </c>
      <c r="Z206" s="497"/>
      <c r="AA206" s="497"/>
      <c r="AB206" s="497"/>
      <c r="AC206" s="498"/>
    </row>
    <row r="207" spans="1:29" ht="15" hidden="1" thickBot="1">
      <c r="A207" s="3"/>
      <c r="B207" s="4"/>
      <c r="C207" s="2" t="s">
        <v>35</v>
      </c>
      <c r="D207" s="33">
        <v>45183.947916666664</v>
      </c>
      <c r="E207" s="33">
        <v>45183.999305555553</v>
      </c>
      <c r="F207" s="18" t="s">
        <v>36</v>
      </c>
      <c r="G207" s="19">
        <v>30</v>
      </c>
      <c r="H207" s="34">
        <v>7</v>
      </c>
      <c r="I207" s="33">
        <v>45183.541666666664</v>
      </c>
      <c r="J207" s="33">
        <v>45183.666666666664</v>
      </c>
      <c r="K207" s="18" t="s">
        <v>36</v>
      </c>
      <c r="L207" s="19">
        <v>48</v>
      </c>
      <c r="M207" s="34"/>
      <c r="N207" s="93">
        <v>45187.541666666664</v>
      </c>
      <c r="O207" s="93">
        <v>45187.625</v>
      </c>
      <c r="P207" s="95" t="s">
        <v>36</v>
      </c>
      <c r="Q207" s="96"/>
      <c r="R207" s="97">
        <v>5</v>
      </c>
      <c r="S207" s="33">
        <v>45185.604166666664</v>
      </c>
      <c r="T207" s="24">
        <v>45185.666666666664</v>
      </c>
      <c r="U207" s="18" t="s">
        <v>36</v>
      </c>
      <c r="V207" s="19"/>
      <c r="W207" s="44">
        <v>19</v>
      </c>
      <c r="X207" s="64" t="s">
        <v>37</v>
      </c>
      <c r="Y207" s="477" t="s">
        <v>195</v>
      </c>
      <c r="Z207" s="477"/>
      <c r="AA207" s="477"/>
      <c r="AB207" s="477"/>
      <c r="AC207" s="478"/>
    </row>
    <row r="208" spans="1:29" ht="15" hidden="1" thickBot="1">
      <c r="A208" s="5"/>
      <c r="B208" s="6"/>
      <c r="C208" s="7" t="s">
        <v>39</v>
      </c>
      <c r="D208" s="35">
        <f>D207-D206</f>
        <v>3.9479166666642413</v>
      </c>
      <c r="E208" s="36">
        <f>E207-E206</f>
        <v>3.9993055555532919</v>
      </c>
      <c r="F208" s="37" t="s">
        <v>40</v>
      </c>
      <c r="G208" s="38">
        <f>SUM(G206:G207)</f>
        <v>30</v>
      </c>
      <c r="H208" s="39">
        <f>SUM(H206:H207)</f>
        <v>7</v>
      </c>
      <c r="I208" s="35">
        <f>I207-I206</f>
        <v>3.5416666666642413</v>
      </c>
      <c r="J208" s="36">
        <f>J207-J206</f>
        <v>3.6666666666642413</v>
      </c>
      <c r="K208" s="37" t="s">
        <v>40</v>
      </c>
      <c r="L208" s="38">
        <f>SUM(L206:L207)</f>
        <v>69</v>
      </c>
      <c r="M208" s="39">
        <f>SUM(M206:M207)</f>
        <v>28</v>
      </c>
      <c r="N208" s="35">
        <f>N207-N206</f>
        <v>4.5416666666642413</v>
      </c>
      <c r="O208" s="36">
        <f>O207-O206</f>
        <v>4.625</v>
      </c>
      <c r="P208" s="37" t="s">
        <v>40</v>
      </c>
      <c r="Q208" s="38">
        <f>SUM(Q206:Q207)</f>
        <v>48</v>
      </c>
      <c r="R208" s="39">
        <f>SUM(R206:R207)</f>
        <v>8</v>
      </c>
      <c r="S208" s="35">
        <f>S207-S206</f>
        <v>0.60416666666424135</v>
      </c>
      <c r="T208" s="36">
        <f>T207-T206</f>
        <v>0.66666666666424135</v>
      </c>
      <c r="U208" s="37" t="s">
        <v>40</v>
      </c>
      <c r="V208" s="38">
        <f>SUM(V206:V207)</f>
        <v>30</v>
      </c>
      <c r="W208" s="45">
        <f>SUM(W206:W207)</f>
        <v>23</v>
      </c>
      <c r="X208" s="65" t="s">
        <v>41</v>
      </c>
      <c r="Y208" s="475" t="s">
        <v>196</v>
      </c>
      <c r="Z208" s="475"/>
      <c r="AA208" s="475"/>
      <c r="AB208" s="475"/>
      <c r="AC208" s="476"/>
    </row>
    <row r="209" spans="1:29" ht="15" hidden="1" thickBot="1">
      <c r="A209" s="21"/>
      <c r="B209" s="15"/>
      <c r="C209" s="22" t="s">
        <v>43</v>
      </c>
      <c r="D209" s="29">
        <f>$B210</f>
        <v>30918</v>
      </c>
      <c r="E209" s="30">
        <f>$B210</f>
        <v>30918</v>
      </c>
      <c r="F209" s="31"/>
      <c r="G209" s="30" t="s">
        <v>44</v>
      </c>
      <c r="H209" s="32" t="s">
        <v>45</v>
      </c>
      <c r="I209" s="29">
        <f>$B210</f>
        <v>30918</v>
      </c>
      <c r="J209" s="30">
        <f>$B210</f>
        <v>30918</v>
      </c>
      <c r="K209" s="30"/>
      <c r="L209" s="42" t="s">
        <v>44</v>
      </c>
      <c r="M209" s="43" t="s">
        <v>45</v>
      </c>
      <c r="N209" s="70">
        <f>$B210</f>
        <v>30918</v>
      </c>
      <c r="O209" s="71">
        <f>$B210</f>
        <v>30918</v>
      </c>
      <c r="P209" s="71"/>
      <c r="Q209" s="74" t="s">
        <v>44</v>
      </c>
      <c r="R209" s="75" t="s">
        <v>45</v>
      </c>
      <c r="S209" s="29">
        <f>$B210</f>
        <v>30918</v>
      </c>
      <c r="T209" s="30">
        <f>$B210</f>
        <v>30918</v>
      </c>
      <c r="U209" s="30"/>
      <c r="V209" s="42" t="s">
        <v>44</v>
      </c>
      <c r="W209" s="49" t="s">
        <v>45</v>
      </c>
      <c r="X209" s="479"/>
      <c r="Y209" s="480"/>
      <c r="Z209" s="480"/>
      <c r="AA209" s="480"/>
      <c r="AB209" s="480"/>
      <c r="AC209" s="481"/>
    </row>
    <row r="210" spans="1:29" ht="15" hidden="1" thickBot="1">
      <c r="A210" s="20" t="s">
        <v>84</v>
      </c>
      <c r="B210" s="16">
        <f>B206+7</f>
        <v>30918</v>
      </c>
      <c r="C210" s="17" t="s">
        <v>30</v>
      </c>
      <c r="D210" s="33">
        <f>D206+7</f>
        <v>45187</v>
      </c>
      <c r="E210" s="24">
        <f>E206+7</f>
        <v>45187</v>
      </c>
      <c r="F210" s="18" t="s">
        <v>31</v>
      </c>
      <c r="G210" s="19"/>
      <c r="H210" s="34"/>
      <c r="I210" s="33">
        <f>I206+7</f>
        <v>45187</v>
      </c>
      <c r="J210" s="24">
        <f>J206+7</f>
        <v>45187</v>
      </c>
      <c r="K210" s="18" t="s">
        <v>31</v>
      </c>
      <c r="L210" s="19"/>
      <c r="M210" s="34">
        <v>24</v>
      </c>
      <c r="N210" s="93">
        <f>N206+7</f>
        <v>45190</v>
      </c>
      <c r="O210" s="94">
        <f>O206+7</f>
        <v>45190</v>
      </c>
      <c r="P210" s="95" t="s">
        <v>31</v>
      </c>
      <c r="Q210" s="96"/>
      <c r="R210" s="97"/>
      <c r="S210" s="33">
        <f>S206+7</f>
        <v>45192</v>
      </c>
      <c r="T210" s="33">
        <f>T206+7</f>
        <v>45192</v>
      </c>
      <c r="U210" s="18" t="s">
        <v>31</v>
      </c>
      <c r="V210" s="19"/>
      <c r="W210" s="44"/>
      <c r="X210" s="64" t="s">
        <v>53</v>
      </c>
      <c r="Y210" s="497" t="s">
        <v>197</v>
      </c>
      <c r="Z210" s="497"/>
      <c r="AA210" s="497"/>
      <c r="AB210" s="497"/>
      <c r="AC210" s="498"/>
    </row>
    <row r="211" spans="1:29" ht="15" hidden="1" thickBot="1">
      <c r="A211" s="3"/>
      <c r="B211" s="4"/>
      <c r="C211" s="2" t="s">
        <v>35</v>
      </c>
      <c r="D211" s="33"/>
      <c r="E211" s="24"/>
      <c r="F211" s="18" t="s">
        <v>36</v>
      </c>
      <c r="G211" s="19"/>
      <c r="H211" s="34"/>
      <c r="I211" s="33">
        <v>45189.583333333336</v>
      </c>
      <c r="J211" s="33">
        <v>45189.666666666664</v>
      </c>
      <c r="K211" s="18" t="s">
        <v>36</v>
      </c>
      <c r="L211" s="19"/>
      <c r="M211" s="34"/>
      <c r="N211" s="93">
        <v>45194.708333333336</v>
      </c>
      <c r="O211" s="93">
        <v>45194.75</v>
      </c>
      <c r="P211" s="95" t="s">
        <v>36</v>
      </c>
      <c r="Q211" s="96"/>
      <c r="R211" s="97">
        <v>28</v>
      </c>
      <c r="S211" s="33">
        <v>45192.541666666664</v>
      </c>
      <c r="T211" s="33">
        <v>45192.604166666664</v>
      </c>
      <c r="U211" s="18" t="s">
        <v>36</v>
      </c>
      <c r="V211" s="19">
        <v>26</v>
      </c>
      <c r="W211" s="44">
        <v>21</v>
      </c>
      <c r="X211" s="64" t="s">
        <v>37</v>
      </c>
      <c r="Y211" s="477" t="s">
        <v>198</v>
      </c>
      <c r="Z211" s="477"/>
      <c r="AA211" s="477"/>
      <c r="AB211" s="477"/>
      <c r="AC211" s="478"/>
    </row>
    <row r="212" spans="1:29" ht="15" hidden="1" thickBot="1">
      <c r="A212" s="5"/>
      <c r="B212" s="6"/>
      <c r="C212" s="7" t="s">
        <v>39</v>
      </c>
      <c r="D212" s="35">
        <f>D211-D210</f>
        <v>-45187</v>
      </c>
      <c r="E212" s="36">
        <f>E211-E210</f>
        <v>-45187</v>
      </c>
      <c r="F212" s="37" t="s">
        <v>40</v>
      </c>
      <c r="G212" s="38">
        <f>SUM(G210:G211)</f>
        <v>0</v>
      </c>
      <c r="H212" s="39">
        <f>SUM(H210:H211)</f>
        <v>0</v>
      </c>
      <c r="I212" s="35">
        <f>I211-I210</f>
        <v>2.5833333333357587</v>
      </c>
      <c r="J212" s="36">
        <f>J211-J210</f>
        <v>2.6666666666642413</v>
      </c>
      <c r="K212" s="37" t="s">
        <v>40</v>
      </c>
      <c r="L212" s="38">
        <f>SUM(L210:L211)</f>
        <v>0</v>
      </c>
      <c r="M212" s="39">
        <f>SUM(M210:M211)</f>
        <v>24</v>
      </c>
      <c r="N212" s="35">
        <f>N211-N210</f>
        <v>4.7083333333357587</v>
      </c>
      <c r="O212" s="36">
        <f>O211-O210</f>
        <v>4.75</v>
      </c>
      <c r="P212" s="37" t="s">
        <v>40</v>
      </c>
      <c r="Q212" s="38">
        <f>SUM(Q210:Q211)</f>
        <v>0</v>
      </c>
      <c r="R212" s="39">
        <f>SUM(R210:R211)</f>
        <v>28</v>
      </c>
      <c r="S212" s="35">
        <f>S211-S210</f>
        <v>0.54166666666424135</v>
      </c>
      <c r="T212" s="36">
        <f>T211-T210</f>
        <v>0.60416666666424135</v>
      </c>
      <c r="U212" s="37" t="s">
        <v>40</v>
      </c>
      <c r="V212" s="38">
        <f>SUM(V210:V211)</f>
        <v>26</v>
      </c>
      <c r="W212" s="45">
        <f>SUM(W210:W211)</f>
        <v>21</v>
      </c>
      <c r="X212" s="65" t="s">
        <v>41</v>
      </c>
      <c r="Y212" s="475" t="s">
        <v>199</v>
      </c>
      <c r="Z212" s="475"/>
      <c r="AA212" s="475"/>
      <c r="AB212" s="475"/>
      <c r="AC212" s="476"/>
    </row>
    <row r="213" spans="1:29" ht="15" hidden="1" thickBot="1">
      <c r="A213" s="21"/>
      <c r="B213" s="15"/>
      <c r="C213" s="22" t="s">
        <v>43</v>
      </c>
      <c r="D213" s="29">
        <f>$B214</f>
        <v>30925</v>
      </c>
      <c r="E213" s="30">
        <f>$B214</f>
        <v>30925</v>
      </c>
      <c r="F213" s="31"/>
      <c r="G213" s="30" t="s">
        <v>44</v>
      </c>
      <c r="H213" s="32" t="s">
        <v>45</v>
      </c>
      <c r="I213" s="29">
        <f>$B214</f>
        <v>30925</v>
      </c>
      <c r="J213" s="30">
        <f>$B214</f>
        <v>30925</v>
      </c>
      <c r="K213" s="30"/>
      <c r="L213" s="42" t="s">
        <v>44</v>
      </c>
      <c r="M213" s="43" t="s">
        <v>45</v>
      </c>
      <c r="N213" s="70">
        <f>$B214</f>
        <v>30925</v>
      </c>
      <c r="O213" s="71">
        <f>$B214</f>
        <v>30925</v>
      </c>
      <c r="P213" s="71"/>
      <c r="Q213" s="74" t="s">
        <v>44</v>
      </c>
      <c r="R213" s="75" t="s">
        <v>45</v>
      </c>
      <c r="S213" s="29">
        <f>$B214</f>
        <v>30925</v>
      </c>
      <c r="T213" s="30">
        <f>$B214</f>
        <v>30925</v>
      </c>
      <c r="U213" s="30"/>
      <c r="V213" s="42" t="s">
        <v>44</v>
      </c>
      <c r="W213" s="49" t="s">
        <v>45</v>
      </c>
      <c r="X213" s="479"/>
      <c r="Y213" s="480"/>
      <c r="Z213" s="480"/>
      <c r="AA213" s="480"/>
      <c r="AB213" s="480"/>
      <c r="AC213" s="481"/>
    </row>
    <row r="214" spans="1:29" ht="15" hidden="1" thickBot="1">
      <c r="A214" s="20" t="s">
        <v>84</v>
      </c>
      <c r="B214" s="16">
        <f>B210+7</f>
        <v>30925</v>
      </c>
      <c r="C214" s="17" t="s">
        <v>30</v>
      </c>
      <c r="D214" s="33">
        <f>D210+7</f>
        <v>45194</v>
      </c>
      <c r="E214" s="24">
        <f>E210+7</f>
        <v>45194</v>
      </c>
      <c r="F214" s="18" t="s">
        <v>31</v>
      </c>
      <c r="G214" s="19">
        <v>0</v>
      </c>
      <c r="H214" s="34">
        <v>13</v>
      </c>
      <c r="I214" s="33">
        <f>I210+7</f>
        <v>45194</v>
      </c>
      <c r="J214" s="24">
        <f>J210+7</f>
        <v>45194</v>
      </c>
      <c r="K214" s="18" t="s">
        <v>31</v>
      </c>
      <c r="L214" s="19">
        <v>26</v>
      </c>
      <c r="M214" s="34">
        <v>36</v>
      </c>
      <c r="N214" s="93">
        <f>N210+7</f>
        <v>45197</v>
      </c>
      <c r="O214" s="94">
        <f>O210+7</f>
        <v>45197</v>
      </c>
      <c r="P214" s="95" t="s">
        <v>31</v>
      </c>
      <c r="Q214" s="96">
        <v>25</v>
      </c>
      <c r="R214" s="97">
        <v>6</v>
      </c>
      <c r="S214" s="33">
        <f>S210+7</f>
        <v>45199</v>
      </c>
      <c r="T214" s="33">
        <f>T210+7</f>
        <v>45199</v>
      </c>
      <c r="U214" s="18" t="s">
        <v>31</v>
      </c>
      <c r="V214" s="19">
        <v>30</v>
      </c>
      <c r="W214" s="44"/>
      <c r="X214" s="64" t="s">
        <v>53</v>
      </c>
      <c r="Y214" s="497" t="s">
        <v>200</v>
      </c>
      <c r="Z214" s="497"/>
      <c r="AA214" s="497"/>
      <c r="AB214" s="497"/>
      <c r="AC214" s="498"/>
    </row>
    <row r="215" spans="1:29" ht="15" hidden="1" thickBot="1">
      <c r="A215" s="3"/>
      <c r="B215" s="4"/>
      <c r="C215" s="2" t="s">
        <v>35</v>
      </c>
      <c r="D215" s="33">
        <v>45196.666666666664</v>
      </c>
      <c r="E215" s="33">
        <v>45196.729166666664</v>
      </c>
      <c r="F215" s="18" t="s">
        <v>36</v>
      </c>
      <c r="G215" s="19">
        <v>30</v>
      </c>
      <c r="H215" s="34">
        <v>6</v>
      </c>
      <c r="I215" s="33">
        <v>45196.354166666664</v>
      </c>
      <c r="J215" s="33">
        <v>45196.458333333336</v>
      </c>
      <c r="K215" s="18" t="s">
        <v>36</v>
      </c>
      <c r="L215" s="19">
        <v>25</v>
      </c>
      <c r="M215" s="34"/>
      <c r="N215" s="33">
        <v>45199.354166666664</v>
      </c>
      <c r="O215" s="33">
        <v>45199.416666666664</v>
      </c>
      <c r="P215" s="95" t="s">
        <v>36</v>
      </c>
      <c r="Q215" s="96">
        <v>4</v>
      </c>
      <c r="R215" s="97">
        <v>29</v>
      </c>
      <c r="S215" s="33">
        <v>45200.625</v>
      </c>
      <c r="T215" s="33">
        <v>45200.708333333336</v>
      </c>
      <c r="U215" s="18" t="s">
        <v>36</v>
      </c>
      <c r="V215" s="19"/>
      <c r="W215" s="44">
        <v>26</v>
      </c>
      <c r="X215" s="64" t="s">
        <v>37</v>
      </c>
      <c r="Y215" s="477" t="s">
        <v>201</v>
      </c>
      <c r="Z215" s="477"/>
      <c r="AA215" s="477"/>
      <c r="AB215" s="477"/>
      <c r="AC215" s="478"/>
    </row>
    <row r="216" spans="1:29" ht="15" hidden="1" thickBot="1">
      <c r="A216" s="5"/>
      <c r="B216" s="6"/>
      <c r="C216" s="7" t="s">
        <v>39</v>
      </c>
      <c r="D216" s="35">
        <f>D215-D214</f>
        <v>2.6666666666642413</v>
      </c>
      <c r="E216" s="36">
        <f>E215-E214</f>
        <v>2.7291666666642413</v>
      </c>
      <c r="F216" s="37" t="s">
        <v>40</v>
      </c>
      <c r="G216" s="38">
        <f>SUM(G214:G215)</f>
        <v>30</v>
      </c>
      <c r="H216" s="39">
        <f>SUM(H214:H215)</f>
        <v>19</v>
      </c>
      <c r="I216" s="35">
        <f>I215-I214</f>
        <v>2.3541666666642413</v>
      </c>
      <c r="J216" s="36">
        <f>J215-J214</f>
        <v>2.4583333333357587</v>
      </c>
      <c r="K216" s="37" t="s">
        <v>40</v>
      </c>
      <c r="L216" s="38">
        <f>SUM(L214:L215)</f>
        <v>51</v>
      </c>
      <c r="M216" s="39">
        <f>SUM(M214:M215)</f>
        <v>36</v>
      </c>
      <c r="N216" s="35">
        <f>N215-N214</f>
        <v>2.3541666666642413</v>
      </c>
      <c r="O216" s="36">
        <f>O215-O214</f>
        <v>2.4166666666642413</v>
      </c>
      <c r="P216" s="37" t="s">
        <v>40</v>
      </c>
      <c r="Q216" s="38">
        <f>SUM(Q214:Q215)</f>
        <v>29</v>
      </c>
      <c r="R216" s="39">
        <f>SUM(R214:R215)</f>
        <v>35</v>
      </c>
      <c r="S216" s="35">
        <f>S215-S214</f>
        <v>1.625</v>
      </c>
      <c r="T216" s="36">
        <f>T215-T214</f>
        <v>1.7083333333357587</v>
      </c>
      <c r="U216" s="37" t="s">
        <v>40</v>
      </c>
      <c r="V216" s="38">
        <f>SUM(V214:V215)</f>
        <v>30</v>
      </c>
      <c r="W216" s="45">
        <f>SUM(W214:W215)</f>
        <v>26</v>
      </c>
      <c r="X216" s="65" t="s">
        <v>41</v>
      </c>
      <c r="Y216" s="475" t="s">
        <v>202</v>
      </c>
      <c r="Z216" s="475"/>
      <c r="AA216" s="475"/>
      <c r="AB216" s="475"/>
      <c r="AC216" s="476"/>
    </row>
    <row r="217" spans="1:29" ht="15" hidden="1" thickBot="1">
      <c r="A217" s="21"/>
      <c r="B217" s="15"/>
      <c r="C217" s="22" t="s">
        <v>43</v>
      </c>
      <c r="D217" s="29">
        <f>$B218</f>
        <v>31002</v>
      </c>
      <c r="E217" s="30">
        <f>$B218</f>
        <v>31002</v>
      </c>
      <c r="F217" s="31"/>
      <c r="G217" s="30" t="s">
        <v>44</v>
      </c>
      <c r="H217" s="32" t="s">
        <v>45</v>
      </c>
      <c r="I217" s="29">
        <f>$B218</f>
        <v>31002</v>
      </c>
      <c r="J217" s="30">
        <f>$B218</f>
        <v>31002</v>
      </c>
      <c r="K217" s="30"/>
      <c r="L217" s="42" t="s">
        <v>44</v>
      </c>
      <c r="M217" s="43" t="s">
        <v>45</v>
      </c>
      <c r="N217" s="70">
        <f>$B218</f>
        <v>31002</v>
      </c>
      <c r="O217" s="71">
        <f>$B218</f>
        <v>31002</v>
      </c>
      <c r="P217" s="71"/>
      <c r="Q217" s="74" t="s">
        <v>44</v>
      </c>
      <c r="R217" s="75" t="s">
        <v>45</v>
      </c>
      <c r="S217" s="29">
        <f>$B218</f>
        <v>31002</v>
      </c>
      <c r="T217" s="30">
        <f>$B218</f>
        <v>31002</v>
      </c>
      <c r="U217" s="30"/>
      <c r="V217" s="42" t="s">
        <v>44</v>
      </c>
      <c r="W217" s="49" t="s">
        <v>45</v>
      </c>
      <c r="X217" s="479"/>
      <c r="Y217" s="480"/>
      <c r="Z217" s="480"/>
      <c r="AA217" s="480"/>
      <c r="AB217" s="480"/>
      <c r="AC217" s="481"/>
    </row>
    <row r="218" spans="1:29" ht="15" hidden="1" thickBot="1">
      <c r="A218" s="20" t="s">
        <v>84</v>
      </c>
      <c r="B218" s="16">
        <v>31002</v>
      </c>
      <c r="C218" s="17" t="s">
        <v>30</v>
      </c>
      <c r="D218" s="33">
        <f>D214+7</f>
        <v>45201</v>
      </c>
      <c r="E218" s="24">
        <f>E214+7</f>
        <v>45201</v>
      </c>
      <c r="F218" s="18" t="s">
        <v>31</v>
      </c>
      <c r="G218" s="19"/>
      <c r="H218" s="34">
        <v>13</v>
      </c>
      <c r="I218" s="33">
        <f>I214+7</f>
        <v>45201</v>
      </c>
      <c r="J218" s="24">
        <f>J214+7</f>
        <v>45201</v>
      </c>
      <c r="K218" s="18" t="s">
        <v>31</v>
      </c>
      <c r="L218" s="19">
        <v>4</v>
      </c>
      <c r="M218" s="34">
        <v>42</v>
      </c>
      <c r="N218" s="93">
        <f>N214+7</f>
        <v>45204</v>
      </c>
      <c r="O218" s="94">
        <f>O214+7</f>
        <v>45204</v>
      </c>
      <c r="P218" s="95" t="s">
        <v>31</v>
      </c>
      <c r="Q218" s="96">
        <v>4</v>
      </c>
      <c r="R218" s="97">
        <v>11</v>
      </c>
      <c r="S218" s="33">
        <f>S214+7</f>
        <v>45206</v>
      </c>
      <c r="T218" s="33">
        <f>T214+7</f>
        <v>45206</v>
      </c>
      <c r="U218" s="18" t="s">
        <v>31</v>
      </c>
      <c r="V218" s="19">
        <v>15</v>
      </c>
      <c r="W218" s="44"/>
      <c r="X218" s="64" t="s">
        <v>53</v>
      </c>
      <c r="Y218" s="497" t="s">
        <v>203</v>
      </c>
      <c r="Z218" s="497"/>
      <c r="AA218" s="497"/>
      <c r="AB218" s="497"/>
      <c r="AC218" s="498"/>
    </row>
    <row r="219" spans="1:29" ht="15" hidden="1" thickBot="1">
      <c r="A219" s="3"/>
      <c r="B219" s="4"/>
      <c r="C219" s="2" t="s">
        <v>35</v>
      </c>
      <c r="D219" s="33">
        <v>45202.916666666664</v>
      </c>
      <c r="E219" s="33">
        <v>45202.958333333336</v>
      </c>
      <c r="F219" s="18" t="s">
        <v>36</v>
      </c>
      <c r="G219" s="19">
        <v>15</v>
      </c>
      <c r="H219" s="34">
        <v>11</v>
      </c>
      <c r="I219" s="33">
        <v>45202.354166666664</v>
      </c>
      <c r="J219" s="33">
        <v>45202.416666666664</v>
      </c>
      <c r="K219" s="18" t="s">
        <v>36</v>
      </c>
      <c r="L219" s="19">
        <v>4</v>
      </c>
      <c r="M219" s="34"/>
      <c r="N219" s="33">
        <v>45206.75</v>
      </c>
      <c r="O219" s="33">
        <v>45206.791666666664</v>
      </c>
      <c r="P219" s="95" t="s">
        <v>36</v>
      </c>
      <c r="Q219" s="96">
        <v>2</v>
      </c>
      <c r="R219" s="97">
        <v>8</v>
      </c>
      <c r="S219" s="33">
        <v>45209.375</v>
      </c>
      <c r="T219" s="33">
        <v>45209.458333333336</v>
      </c>
      <c r="U219" s="18" t="s">
        <v>36</v>
      </c>
      <c r="V219" s="19">
        <v>36</v>
      </c>
      <c r="W219" s="44">
        <v>26</v>
      </c>
      <c r="X219" s="64" t="s">
        <v>37</v>
      </c>
      <c r="Y219" s="477" t="s">
        <v>204</v>
      </c>
      <c r="Z219" s="477"/>
      <c r="AA219" s="477"/>
      <c r="AB219" s="477"/>
      <c r="AC219" s="478"/>
    </row>
    <row r="220" spans="1:29" ht="15" hidden="1" thickBot="1">
      <c r="A220" s="5"/>
      <c r="B220" s="6"/>
      <c r="C220" s="7" t="s">
        <v>39</v>
      </c>
      <c r="D220" s="35">
        <f>D219-D218</f>
        <v>1.9166666666642413</v>
      </c>
      <c r="E220" s="36">
        <f>E219-E218</f>
        <v>1.9583333333357587</v>
      </c>
      <c r="F220" s="37" t="s">
        <v>40</v>
      </c>
      <c r="G220" s="38">
        <f>SUM(G218:G219)</f>
        <v>15</v>
      </c>
      <c r="H220" s="39">
        <f>SUM(H218:H219)</f>
        <v>24</v>
      </c>
      <c r="I220" s="35">
        <f>I219-I218</f>
        <v>1.3541666666642413</v>
      </c>
      <c r="J220" s="36">
        <f>J219-J218</f>
        <v>1.4166666666642413</v>
      </c>
      <c r="K220" s="37" t="s">
        <v>40</v>
      </c>
      <c r="L220" s="38">
        <f>SUM(L218:L219)</f>
        <v>8</v>
      </c>
      <c r="M220" s="39">
        <f>SUM(M218:M219)</f>
        <v>42</v>
      </c>
      <c r="N220" s="35">
        <f>N219-N218</f>
        <v>2.75</v>
      </c>
      <c r="O220" s="36">
        <f>O219-O218</f>
        <v>2.7916666666642413</v>
      </c>
      <c r="P220" s="37" t="s">
        <v>40</v>
      </c>
      <c r="Q220" s="38">
        <f>SUM(Q218:Q219)</f>
        <v>6</v>
      </c>
      <c r="R220" s="39">
        <f>SUM(R218:R219)</f>
        <v>19</v>
      </c>
      <c r="S220" s="35">
        <f>S219-S218</f>
        <v>3.375</v>
      </c>
      <c r="T220" s="36">
        <f>T219-T218</f>
        <v>3.4583333333357587</v>
      </c>
      <c r="U220" s="37" t="s">
        <v>40</v>
      </c>
      <c r="V220" s="38">
        <f>SUM(V218:V219)</f>
        <v>51</v>
      </c>
      <c r="W220" s="45">
        <f>SUM(W218:W219)</f>
        <v>26</v>
      </c>
      <c r="X220" s="65" t="s">
        <v>41</v>
      </c>
      <c r="Y220" s="513"/>
      <c r="Z220" s="513"/>
      <c r="AA220" s="513"/>
      <c r="AB220" s="513"/>
      <c r="AC220" s="514"/>
    </row>
    <row r="221" spans="1:29" ht="15" hidden="1" thickBot="1">
      <c r="A221" s="21"/>
      <c r="B221" s="15"/>
      <c r="C221" s="22" t="s">
        <v>43</v>
      </c>
      <c r="D221" s="29">
        <f>$B222</f>
        <v>31009</v>
      </c>
      <c r="E221" s="30">
        <f>$B222</f>
        <v>31009</v>
      </c>
      <c r="F221" s="31"/>
      <c r="G221" s="30" t="s">
        <v>44</v>
      </c>
      <c r="H221" s="32" t="s">
        <v>45</v>
      </c>
      <c r="I221" s="29">
        <f>$B222</f>
        <v>31009</v>
      </c>
      <c r="J221" s="30">
        <f>$B222</f>
        <v>31009</v>
      </c>
      <c r="K221" s="30"/>
      <c r="L221" s="42" t="s">
        <v>44</v>
      </c>
      <c r="M221" s="43" t="s">
        <v>45</v>
      </c>
      <c r="N221" s="70">
        <f>$B222</f>
        <v>31009</v>
      </c>
      <c r="O221" s="71">
        <f>$B222</f>
        <v>31009</v>
      </c>
      <c r="P221" s="71"/>
      <c r="Q221" s="74" t="s">
        <v>44</v>
      </c>
      <c r="R221" s="75" t="s">
        <v>45</v>
      </c>
      <c r="S221" s="29">
        <f>$B222</f>
        <v>31009</v>
      </c>
      <c r="T221" s="30">
        <f>$B222</f>
        <v>31009</v>
      </c>
      <c r="U221" s="30"/>
      <c r="V221" s="42" t="s">
        <v>44</v>
      </c>
      <c r="W221" s="49" t="s">
        <v>45</v>
      </c>
      <c r="X221" s="479"/>
      <c r="Y221" s="480"/>
      <c r="Z221" s="480"/>
      <c r="AA221" s="480"/>
      <c r="AB221" s="480"/>
      <c r="AC221" s="481"/>
    </row>
    <row r="222" spans="1:29" ht="15" hidden="1" thickBot="1">
      <c r="A222" s="20" t="s">
        <v>84</v>
      </c>
      <c r="B222" s="16">
        <f>B218+7</f>
        <v>31009</v>
      </c>
      <c r="C222" s="17" t="s">
        <v>30</v>
      </c>
      <c r="D222" s="33">
        <f>D218+7</f>
        <v>45208</v>
      </c>
      <c r="E222" s="24">
        <f>E218+7</f>
        <v>45208</v>
      </c>
      <c r="F222" s="18" t="s">
        <v>31</v>
      </c>
      <c r="G222" s="19"/>
      <c r="H222" s="34">
        <v>2</v>
      </c>
      <c r="I222" s="33">
        <f>I218+7</f>
        <v>45208</v>
      </c>
      <c r="J222" s="24">
        <f>J218+7</f>
        <v>45208</v>
      </c>
      <c r="K222" s="18" t="s">
        <v>31</v>
      </c>
      <c r="L222" s="19">
        <v>38</v>
      </c>
      <c r="M222" s="34">
        <v>32</v>
      </c>
      <c r="N222" s="93">
        <f>N218+7</f>
        <v>45211</v>
      </c>
      <c r="O222" s="94">
        <f>O218+7</f>
        <v>45211</v>
      </c>
      <c r="P222" s="95" t="s">
        <v>31</v>
      </c>
      <c r="Q222" s="96">
        <v>4</v>
      </c>
      <c r="R222" s="97">
        <v>12</v>
      </c>
      <c r="S222" s="33">
        <f>S218+7</f>
        <v>45213</v>
      </c>
      <c r="T222" s="33">
        <f>T218+7</f>
        <v>45213</v>
      </c>
      <c r="U222" s="18" t="s">
        <v>31</v>
      </c>
      <c r="V222" s="19">
        <v>15</v>
      </c>
      <c r="W222" s="44">
        <v>5</v>
      </c>
      <c r="X222" s="64" t="s">
        <v>53</v>
      </c>
      <c r="Y222" s="497" t="s">
        <v>205</v>
      </c>
      <c r="Z222" s="497"/>
      <c r="AA222" s="497"/>
      <c r="AB222" s="497"/>
      <c r="AC222" s="498"/>
    </row>
    <row r="223" spans="1:29" ht="15" hidden="1" thickBot="1">
      <c r="A223" s="3"/>
      <c r="B223" s="4"/>
      <c r="C223" s="2" t="s">
        <v>35</v>
      </c>
      <c r="D223" s="33">
        <v>45213.354166666664</v>
      </c>
      <c r="E223" s="33">
        <v>45213.395833333336</v>
      </c>
      <c r="F223" s="18" t="s">
        <v>36</v>
      </c>
      <c r="G223" s="19">
        <v>15</v>
      </c>
      <c r="H223" s="34">
        <v>12</v>
      </c>
      <c r="I223" s="33">
        <v>45210.583333333336</v>
      </c>
      <c r="J223" s="33">
        <v>45210.708333333336</v>
      </c>
      <c r="K223" s="18" t="s">
        <v>36</v>
      </c>
      <c r="L223" s="19">
        <v>4</v>
      </c>
      <c r="M223" s="34">
        <v>5</v>
      </c>
      <c r="N223" s="33">
        <v>45216.458333333336</v>
      </c>
      <c r="O223" s="33">
        <v>45216.5</v>
      </c>
      <c r="P223" s="95" t="s">
        <v>36</v>
      </c>
      <c r="Q223" s="96">
        <v>2</v>
      </c>
      <c r="R223" s="97">
        <v>6</v>
      </c>
      <c r="S223" s="33">
        <v>45217.645833333336</v>
      </c>
      <c r="T223" s="33">
        <v>45217.729166666664</v>
      </c>
      <c r="U223" s="18" t="s">
        <v>36</v>
      </c>
      <c r="V223" s="19">
        <v>22</v>
      </c>
      <c r="W223" s="44">
        <v>25</v>
      </c>
      <c r="X223" s="64" t="s">
        <v>37</v>
      </c>
      <c r="Y223" s="477" t="s">
        <v>206</v>
      </c>
      <c r="Z223" s="477"/>
      <c r="AA223" s="477"/>
      <c r="AB223" s="477"/>
      <c r="AC223" s="478"/>
    </row>
    <row r="224" spans="1:29" ht="15" hidden="1" thickBot="1">
      <c r="A224" s="5"/>
      <c r="B224" s="6"/>
      <c r="C224" s="7" t="s">
        <v>39</v>
      </c>
      <c r="D224" s="35">
        <f>D223-D222</f>
        <v>5.3541666666642413</v>
      </c>
      <c r="E224" s="36">
        <f>E223-E222</f>
        <v>5.3958333333357587</v>
      </c>
      <c r="F224" s="37" t="s">
        <v>40</v>
      </c>
      <c r="G224" s="38">
        <f>SUM(G222:G223)</f>
        <v>15</v>
      </c>
      <c r="H224" s="39">
        <f>SUM(H222:H223)</f>
        <v>14</v>
      </c>
      <c r="I224" s="35">
        <f>I223-I222</f>
        <v>2.5833333333357587</v>
      </c>
      <c r="J224" s="36">
        <f>J223-J222</f>
        <v>2.7083333333357587</v>
      </c>
      <c r="K224" s="37" t="s">
        <v>40</v>
      </c>
      <c r="L224" s="38">
        <f>SUM(L222:L223)</f>
        <v>42</v>
      </c>
      <c r="M224" s="39">
        <f>SUM(M222:M223)</f>
        <v>37</v>
      </c>
      <c r="N224" s="35">
        <f>N223-N222</f>
        <v>5.4583333333357587</v>
      </c>
      <c r="O224" s="36">
        <f>O223-O222</f>
        <v>5.5</v>
      </c>
      <c r="P224" s="37" t="s">
        <v>40</v>
      </c>
      <c r="Q224" s="38">
        <f>SUM(Q222:Q223)</f>
        <v>6</v>
      </c>
      <c r="R224" s="39">
        <f>SUM(R222:R223)</f>
        <v>18</v>
      </c>
      <c r="S224" s="35">
        <f>S223-S222</f>
        <v>4.6458333333357587</v>
      </c>
      <c r="T224" s="36">
        <f>T223-T222</f>
        <v>4.7291666666642413</v>
      </c>
      <c r="U224" s="37" t="s">
        <v>40</v>
      </c>
      <c r="V224" s="38">
        <f>SUM(V222:V223)</f>
        <v>37</v>
      </c>
      <c r="W224" s="45">
        <f>SUM(W222:W223)</f>
        <v>30</v>
      </c>
      <c r="X224" s="65" t="s">
        <v>41</v>
      </c>
      <c r="Y224" s="475" t="s">
        <v>207</v>
      </c>
      <c r="Z224" s="475"/>
      <c r="AA224" s="475"/>
      <c r="AB224" s="475"/>
      <c r="AC224" s="476"/>
    </row>
    <row r="225" spans="1:34" ht="15" hidden="1" thickBot="1">
      <c r="A225" s="21"/>
      <c r="B225" s="15"/>
      <c r="C225" s="22" t="s">
        <v>43</v>
      </c>
      <c r="D225" s="29">
        <f>$B226</f>
        <v>31016</v>
      </c>
      <c r="E225" s="30">
        <f>$B226</f>
        <v>31016</v>
      </c>
      <c r="F225" s="31"/>
      <c r="G225" s="30" t="s">
        <v>44</v>
      </c>
      <c r="H225" s="32" t="s">
        <v>45</v>
      </c>
      <c r="I225" s="29">
        <f>$B226</f>
        <v>31016</v>
      </c>
      <c r="J225" s="30">
        <f>$B226</f>
        <v>31016</v>
      </c>
      <c r="K225" s="30"/>
      <c r="L225" s="42" t="s">
        <v>44</v>
      </c>
      <c r="M225" s="43" t="s">
        <v>45</v>
      </c>
      <c r="N225" s="70">
        <f>$B226</f>
        <v>31016</v>
      </c>
      <c r="O225" s="71">
        <f>$B226</f>
        <v>31016</v>
      </c>
      <c r="P225" s="71"/>
      <c r="Q225" s="74" t="s">
        <v>44</v>
      </c>
      <c r="R225" s="75" t="s">
        <v>45</v>
      </c>
      <c r="S225" s="29">
        <f>$B226</f>
        <v>31016</v>
      </c>
      <c r="T225" s="30">
        <f>$B226</f>
        <v>31016</v>
      </c>
      <c r="U225" s="30"/>
      <c r="V225" s="42" t="s">
        <v>44</v>
      </c>
      <c r="W225" s="49" t="s">
        <v>45</v>
      </c>
      <c r="X225" s="479"/>
      <c r="Y225" s="480"/>
      <c r="Z225" s="480"/>
      <c r="AA225" s="480"/>
      <c r="AB225" s="480"/>
      <c r="AC225" s="481"/>
    </row>
    <row r="226" spans="1:34" ht="15" hidden="1" thickBot="1">
      <c r="A226" s="20" t="s">
        <v>84</v>
      </c>
      <c r="B226" s="16">
        <f>B222+7</f>
        <v>31016</v>
      </c>
      <c r="C226" s="17" t="s">
        <v>30</v>
      </c>
      <c r="D226" s="33">
        <f>D222+7</f>
        <v>45215</v>
      </c>
      <c r="E226" s="24">
        <f>E222+7</f>
        <v>45215</v>
      </c>
      <c r="F226" s="18" t="s">
        <v>31</v>
      </c>
      <c r="G226" s="19"/>
      <c r="H226" s="34">
        <v>0</v>
      </c>
      <c r="I226" s="33">
        <f>I222+7</f>
        <v>45215</v>
      </c>
      <c r="J226" s="24">
        <f>J222+7</f>
        <v>45215</v>
      </c>
      <c r="K226" s="18" t="s">
        <v>31</v>
      </c>
      <c r="L226" s="19">
        <v>24</v>
      </c>
      <c r="M226" s="34">
        <v>31</v>
      </c>
      <c r="N226" s="93">
        <f>N222+7</f>
        <v>45218</v>
      </c>
      <c r="O226" s="94">
        <f>O222+7</f>
        <v>45218</v>
      </c>
      <c r="P226" s="95" t="s">
        <v>31</v>
      </c>
      <c r="Q226" s="96">
        <v>3</v>
      </c>
      <c r="R226" s="97">
        <v>2</v>
      </c>
      <c r="S226" s="33">
        <f>S222+7</f>
        <v>45220</v>
      </c>
      <c r="T226" s="33">
        <f>T222+7</f>
        <v>45220</v>
      </c>
      <c r="U226" s="18" t="s">
        <v>31</v>
      </c>
      <c r="V226" s="19">
        <v>43</v>
      </c>
      <c r="W226" s="44">
        <v>3</v>
      </c>
      <c r="X226" s="64" t="s">
        <v>53</v>
      </c>
      <c r="Y226" s="477" t="s">
        <v>208</v>
      </c>
      <c r="Z226" s="477"/>
      <c r="AA226" s="477"/>
      <c r="AB226" s="477"/>
      <c r="AC226" s="478"/>
    </row>
    <row r="227" spans="1:34" ht="15" hidden="1" thickBot="1">
      <c r="A227" s="3"/>
      <c r="B227" s="4"/>
      <c r="C227" s="2" t="s">
        <v>35</v>
      </c>
      <c r="D227" s="33">
        <v>45219.791666666664</v>
      </c>
      <c r="E227" s="33">
        <v>45219.854166666664</v>
      </c>
      <c r="F227" s="18" t="s">
        <v>36</v>
      </c>
      <c r="G227" s="19">
        <v>40</v>
      </c>
      <c r="H227" s="34">
        <v>4</v>
      </c>
      <c r="I227" s="33">
        <v>45219.395833333336</v>
      </c>
      <c r="J227" s="33">
        <v>45219.458333333336</v>
      </c>
      <c r="K227" s="18" t="s">
        <v>36</v>
      </c>
      <c r="L227" s="19">
        <v>5</v>
      </c>
      <c r="M227" s="34">
        <v>1</v>
      </c>
      <c r="N227" s="93">
        <v>45223.541666666664</v>
      </c>
      <c r="O227" s="94">
        <v>45223.583333333336</v>
      </c>
      <c r="P227" s="95" t="s">
        <v>36</v>
      </c>
      <c r="Q227" s="96">
        <v>3</v>
      </c>
      <c r="R227" s="97">
        <v>8</v>
      </c>
      <c r="S227" s="33">
        <v>45225.229166666664</v>
      </c>
      <c r="T227" s="33">
        <v>45225.354166666664</v>
      </c>
      <c r="U227" s="18" t="s">
        <v>36</v>
      </c>
      <c r="V227" s="19">
        <v>22</v>
      </c>
      <c r="W227" s="44">
        <v>37</v>
      </c>
      <c r="X227" s="64" t="s">
        <v>37</v>
      </c>
      <c r="Y227" s="477" t="s">
        <v>209</v>
      </c>
      <c r="Z227" s="477"/>
      <c r="AA227" s="477"/>
      <c r="AB227" s="477"/>
      <c r="AC227" s="478"/>
    </row>
    <row r="228" spans="1:34" ht="15" hidden="1" thickBot="1">
      <c r="A228" s="5"/>
      <c r="B228" s="6"/>
      <c r="C228" s="7" t="s">
        <v>39</v>
      </c>
      <c r="D228" s="35">
        <f>D227-D226</f>
        <v>4.7916666666642413</v>
      </c>
      <c r="E228" s="36">
        <f>E227-E226</f>
        <v>4.8541666666642413</v>
      </c>
      <c r="F228" s="37" t="s">
        <v>40</v>
      </c>
      <c r="G228" s="38">
        <f>SUM(G226:G227)</f>
        <v>40</v>
      </c>
      <c r="H228" s="39">
        <f>SUM(H226:H227)</f>
        <v>4</v>
      </c>
      <c r="I228" s="35">
        <f>I227-I226</f>
        <v>4.3958333333357587</v>
      </c>
      <c r="J228" s="36">
        <f>J227-J226</f>
        <v>4.4583333333357587</v>
      </c>
      <c r="K228" s="37" t="s">
        <v>40</v>
      </c>
      <c r="L228" s="38">
        <f>SUM(L226:L227)</f>
        <v>29</v>
      </c>
      <c r="M228" s="39">
        <f>SUM(M226:M227)</f>
        <v>32</v>
      </c>
      <c r="N228" s="35">
        <f>N227-N226</f>
        <v>5.5416666666642413</v>
      </c>
      <c r="O228" s="36">
        <f>O227-O226</f>
        <v>5.5833333333357587</v>
      </c>
      <c r="P228" s="37" t="s">
        <v>40</v>
      </c>
      <c r="Q228" s="38">
        <f>SUM(Q226:Q227)</f>
        <v>6</v>
      </c>
      <c r="R228" s="39">
        <f>SUM(R226:R227)</f>
        <v>10</v>
      </c>
      <c r="S228" s="35">
        <f>S227-S226</f>
        <v>5.2291666666642413</v>
      </c>
      <c r="T228" s="36">
        <f>T227-T226</f>
        <v>5.3541666666642413</v>
      </c>
      <c r="U228" s="37" t="s">
        <v>40</v>
      </c>
      <c r="V228" s="38">
        <f>SUM(V226:V227)</f>
        <v>65</v>
      </c>
      <c r="W228" s="45">
        <f>SUM(W226:W227)</f>
        <v>40</v>
      </c>
      <c r="X228" s="65" t="s">
        <v>41</v>
      </c>
      <c r="Y228" s="475" t="s">
        <v>210</v>
      </c>
      <c r="Z228" s="475"/>
      <c r="AA228" s="475"/>
      <c r="AB228" s="475"/>
      <c r="AC228" s="476"/>
    </row>
    <row r="229" spans="1:34" ht="15" hidden="1" thickBot="1">
      <c r="A229" s="21"/>
      <c r="B229" s="15"/>
      <c r="C229" s="22" t="s">
        <v>43</v>
      </c>
      <c r="D229" s="29">
        <f>$B230</f>
        <v>31023</v>
      </c>
      <c r="E229" s="30">
        <f>$B230</f>
        <v>31023</v>
      </c>
      <c r="F229" s="31"/>
      <c r="G229" s="30" t="s">
        <v>44</v>
      </c>
      <c r="H229" s="32" t="s">
        <v>45</v>
      </c>
      <c r="I229" s="29">
        <f>$B230</f>
        <v>31023</v>
      </c>
      <c r="J229" s="30">
        <f>$B230</f>
        <v>31023</v>
      </c>
      <c r="K229" s="30"/>
      <c r="L229" s="42" t="s">
        <v>44</v>
      </c>
      <c r="M229" s="43" t="s">
        <v>45</v>
      </c>
      <c r="N229" s="70">
        <f>$B230</f>
        <v>31023</v>
      </c>
      <c r="O229" s="71">
        <f>$B230</f>
        <v>31023</v>
      </c>
      <c r="P229" s="71"/>
      <c r="Q229" s="74" t="s">
        <v>44</v>
      </c>
      <c r="R229" s="75" t="s">
        <v>45</v>
      </c>
      <c r="S229" s="29">
        <f>$B230</f>
        <v>31023</v>
      </c>
      <c r="T229" s="30">
        <f>$B230</f>
        <v>31023</v>
      </c>
      <c r="U229" s="30"/>
      <c r="V229" s="42" t="s">
        <v>44</v>
      </c>
      <c r="W229" s="49" t="s">
        <v>45</v>
      </c>
      <c r="X229" s="479"/>
      <c r="Y229" s="480"/>
      <c r="Z229" s="480"/>
      <c r="AA229" s="480"/>
      <c r="AB229" s="480"/>
      <c r="AC229" s="481"/>
    </row>
    <row r="230" spans="1:34" ht="15" hidden="1" thickBot="1">
      <c r="A230" s="20" t="s">
        <v>84</v>
      </c>
      <c r="B230" s="16">
        <f>B226+7</f>
        <v>31023</v>
      </c>
      <c r="C230" s="17" t="s">
        <v>30</v>
      </c>
      <c r="D230" s="33">
        <f>D226+7</f>
        <v>45222</v>
      </c>
      <c r="E230" s="24">
        <f>E226+7</f>
        <v>45222</v>
      </c>
      <c r="F230" s="18" t="s">
        <v>31</v>
      </c>
      <c r="G230" s="19"/>
      <c r="H230" s="34"/>
      <c r="I230" s="33">
        <f>I226+7</f>
        <v>45222</v>
      </c>
      <c r="J230" s="24">
        <f>J226+7</f>
        <v>45222</v>
      </c>
      <c r="K230" s="18" t="s">
        <v>31</v>
      </c>
      <c r="L230" s="19">
        <v>24</v>
      </c>
      <c r="M230" s="34">
        <v>45</v>
      </c>
      <c r="N230" s="93">
        <f>N226+7</f>
        <v>45225</v>
      </c>
      <c r="O230" s="94">
        <f>O226+7</f>
        <v>45225</v>
      </c>
      <c r="P230" s="95" t="s">
        <v>31</v>
      </c>
      <c r="Q230" s="96">
        <v>7</v>
      </c>
      <c r="R230" s="97"/>
      <c r="S230" s="33">
        <f>S226+7</f>
        <v>45227</v>
      </c>
      <c r="T230" s="33">
        <f>T226+7</f>
        <v>45227</v>
      </c>
      <c r="U230" s="18" t="s">
        <v>31</v>
      </c>
      <c r="V230" s="19">
        <v>52</v>
      </c>
      <c r="W230" s="44"/>
      <c r="X230" s="64" t="s">
        <v>53</v>
      </c>
      <c r="Y230" s="499" t="s">
        <v>211</v>
      </c>
      <c r="Z230" s="499"/>
      <c r="AA230" s="499"/>
      <c r="AB230" s="499"/>
      <c r="AC230" s="500"/>
    </row>
    <row r="231" spans="1:34" ht="15" hidden="1" thickBot="1">
      <c r="A231" s="3"/>
      <c r="B231" s="4"/>
      <c r="C231" s="2" t="s">
        <v>35</v>
      </c>
      <c r="D231" s="33">
        <v>45226.583333333336</v>
      </c>
      <c r="E231" s="33">
        <v>45226.625</v>
      </c>
      <c r="F231" s="18" t="s">
        <v>36</v>
      </c>
      <c r="G231" s="19">
        <v>35</v>
      </c>
      <c r="H231" s="34"/>
      <c r="I231" s="33">
        <v>45226.416666666664</v>
      </c>
      <c r="J231" s="33">
        <v>45226.5</v>
      </c>
      <c r="K231" s="18" t="s">
        <v>36</v>
      </c>
      <c r="L231" s="19">
        <v>9</v>
      </c>
      <c r="M231" s="34"/>
      <c r="N231" s="33">
        <v>45228.625</v>
      </c>
      <c r="O231" s="33">
        <v>45228.708333333336</v>
      </c>
      <c r="P231" s="95" t="s">
        <v>36</v>
      </c>
      <c r="Q231" s="96">
        <v>18</v>
      </c>
      <c r="R231" s="97">
        <v>10</v>
      </c>
      <c r="S231" s="33">
        <v>45230.5625</v>
      </c>
      <c r="T231" s="33">
        <v>45230.708333333336</v>
      </c>
      <c r="U231" s="18" t="s">
        <v>36</v>
      </c>
      <c r="V231" s="19">
        <v>20</v>
      </c>
      <c r="W231" s="44">
        <v>31</v>
      </c>
      <c r="X231" s="64" t="s">
        <v>37</v>
      </c>
      <c r="Y231" s="477" t="s">
        <v>212</v>
      </c>
      <c r="Z231" s="477"/>
      <c r="AA231" s="477"/>
      <c r="AB231" s="477"/>
      <c r="AC231" s="478"/>
    </row>
    <row r="232" spans="1:34" ht="15" hidden="1" thickBot="1">
      <c r="A232" s="5"/>
      <c r="B232" s="6"/>
      <c r="C232" s="7" t="s">
        <v>39</v>
      </c>
      <c r="D232" s="35">
        <f>D231-D230</f>
        <v>4.5833333333357587</v>
      </c>
      <c r="E232" s="36">
        <f>E231-E230</f>
        <v>4.625</v>
      </c>
      <c r="F232" s="37" t="s">
        <v>40</v>
      </c>
      <c r="G232" s="38">
        <f>SUM(G230:G231)</f>
        <v>35</v>
      </c>
      <c r="H232" s="39">
        <f>SUM(H230:H231)</f>
        <v>0</v>
      </c>
      <c r="I232" s="35">
        <f>I231-I230</f>
        <v>4.4166666666642413</v>
      </c>
      <c r="J232" s="36">
        <f>J231-J230</f>
        <v>4.5</v>
      </c>
      <c r="K232" s="37" t="s">
        <v>40</v>
      </c>
      <c r="L232" s="38">
        <f>SUM(L230:L231)</f>
        <v>33</v>
      </c>
      <c r="M232" s="39">
        <f>SUM(M230:M231)</f>
        <v>45</v>
      </c>
      <c r="N232" s="35">
        <f>N231-N230</f>
        <v>3.625</v>
      </c>
      <c r="O232" s="36">
        <f>O231-O230</f>
        <v>3.7083333333357587</v>
      </c>
      <c r="P232" s="37" t="s">
        <v>40</v>
      </c>
      <c r="Q232" s="38">
        <f>SUM(Q230:Q231)</f>
        <v>25</v>
      </c>
      <c r="R232" s="39">
        <f>SUM(R230:R231)</f>
        <v>10</v>
      </c>
      <c r="S232" s="35">
        <f>S231-S230</f>
        <v>3.5625</v>
      </c>
      <c r="T232" s="36">
        <f>T231-T230</f>
        <v>3.7083333333357587</v>
      </c>
      <c r="U232" s="37" t="s">
        <v>40</v>
      </c>
      <c r="V232" s="38">
        <f>SUM(V230:V231)</f>
        <v>72</v>
      </c>
      <c r="W232" s="45">
        <f>SUM(W230:W231)</f>
        <v>31</v>
      </c>
      <c r="X232" s="65" t="s">
        <v>41</v>
      </c>
      <c r="Y232" s="475" t="s">
        <v>213</v>
      </c>
      <c r="Z232" s="475"/>
      <c r="AA232" s="475"/>
      <c r="AB232" s="475"/>
      <c r="AC232" s="476"/>
    </row>
    <row r="233" spans="1:34" hidden="1">
      <c r="A233" s="21"/>
      <c r="B233" s="15"/>
      <c r="C233" s="22" t="s">
        <v>43</v>
      </c>
      <c r="D233" s="29">
        <f>$B234</f>
        <v>31030</v>
      </c>
      <c r="E233" s="30">
        <f>$B234</f>
        <v>31030</v>
      </c>
      <c r="F233" s="31"/>
      <c r="G233" s="30" t="s">
        <v>44</v>
      </c>
      <c r="H233" s="32" t="s">
        <v>45</v>
      </c>
      <c r="I233" s="29">
        <f>$B234</f>
        <v>31030</v>
      </c>
      <c r="J233" s="30">
        <f>$B234</f>
        <v>31030</v>
      </c>
      <c r="K233" s="30"/>
      <c r="L233" s="42" t="s">
        <v>44</v>
      </c>
      <c r="M233" s="43" t="s">
        <v>45</v>
      </c>
      <c r="N233" s="70">
        <f>$B234</f>
        <v>31030</v>
      </c>
      <c r="O233" s="71">
        <f>$B234</f>
        <v>31030</v>
      </c>
      <c r="P233" s="71"/>
      <c r="Q233" s="74" t="s">
        <v>44</v>
      </c>
      <c r="R233" s="75" t="s">
        <v>45</v>
      </c>
      <c r="S233" s="29">
        <f>$B234</f>
        <v>31030</v>
      </c>
      <c r="T233" s="30">
        <f>$B234</f>
        <v>31030</v>
      </c>
      <c r="U233" s="30"/>
      <c r="V233" s="42" t="s">
        <v>44</v>
      </c>
      <c r="W233" s="49" t="s">
        <v>45</v>
      </c>
      <c r="X233" s="479"/>
      <c r="Y233" s="480"/>
      <c r="Z233" s="480"/>
      <c r="AA233" s="480"/>
      <c r="AB233" s="480"/>
      <c r="AC233" s="481"/>
    </row>
    <row r="234" spans="1:34" hidden="1">
      <c r="A234" s="20" t="s">
        <v>84</v>
      </c>
      <c r="B234" s="16">
        <f>B230+7</f>
        <v>31030</v>
      </c>
      <c r="C234" s="17" t="s">
        <v>30</v>
      </c>
      <c r="D234" s="33">
        <f>D230+7</f>
        <v>45229</v>
      </c>
      <c r="E234" s="24">
        <f>E230+7</f>
        <v>45229</v>
      </c>
      <c r="F234" s="18" t="s">
        <v>31</v>
      </c>
      <c r="G234" s="19"/>
      <c r="H234" s="34">
        <v>1</v>
      </c>
      <c r="I234" s="33">
        <f>I230+7</f>
        <v>45229</v>
      </c>
      <c r="J234" s="24">
        <f>J230+7</f>
        <v>45229</v>
      </c>
      <c r="K234" s="18" t="s">
        <v>31</v>
      </c>
      <c r="L234" s="19">
        <v>23</v>
      </c>
      <c r="M234" s="34">
        <v>40</v>
      </c>
      <c r="N234" s="93">
        <f>N230+7</f>
        <v>45232</v>
      </c>
      <c r="O234" s="94">
        <f>O230+7</f>
        <v>45232</v>
      </c>
      <c r="P234" s="95" t="s">
        <v>31</v>
      </c>
      <c r="Q234" s="96"/>
      <c r="R234" s="97">
        <v>12</v>
      </c>
      <c r="S234" s="33">
        <f>S230+7</f>
        <v>45234</v>
      </c>
      <c r="T234" s="33">
        <f>T230+7</f>
        <v>45234</v>
      </c>
      <c r="U234" s="18" t="s">
        <v>31</v>
      </c>
      <c r="V234" s="19">
        <v>40</v>
      </c>
      <c r="W234" s="44">
        <v>6</v>
      </c>
      <c r="X234" s="64" t="s">
        <v>53</v>
      </c>
      <c r="Y234" s="477" t="s">
        <v>214</v>
      </c>
      <c r="Z234" s="477"/>
      <c r="AA234" s="477"/>
      <c r="AB234" s="477"/>
      <c r="AC234" s="478"/>
    </row>
    <row r="235" spans="1:34" hidden="1">
      <c r="A235" s="3"/>
      <c r="B235" s="4"/>
      <c r="C235" s="2" t="s">
        <v>35</v>
      </c>
      <c r="D235" s="33">
        <v>45232.625</v>
      </c>
      <c r="E235" s="33">
        <v>45232.6875</v>
      </c>
      <c r="F235" s="18" t="s">
        <v>36</v>
      </c>
      <c r="G235" s="19">
        <v>30</v>
      </c>
      <c r="H235" s="34">
        <v>18</v>
      </c>
      <c r="I235" s="33">
        <v>45232.416666666664</v>
      </c>
      <c r="J235" s="33">
        <v>45232.5</v>
      </c>
      <c r="K235" s="18" t="s">
        <v>36</v>
      </c>
      <c r="L235" s="19"/>
      <c r="M235" s="34"/>
      <c r="N235" s="93">
        <v>45234.75</v>
      </c>
      <c r="O235" s="93">
        <v>45234.791666666664</v>
      </c>
      <c r="P235" s="95" t="s">
        <v>36</v>
      </c>
      <c r="Q235" s="96">
        <v>11</v>
      </c>
      <c r="R235" s="97">
        <v>5</v>
      </c>
      <c r="S235" s="93">
        <v>45239.645833333336</v>
      </c>
      <c r="T235" s="93">
        <v>45239.75</v>
      </c>
      <c r="U235" s="18" t="s">
        <v>36</v>
      </c>
      <c r="V235" s="19">
        <v>1</v>
      </c>
      <c r="W235" s="44">
        <v>27</v>
      </c>
      <c r="X235" s="64" t="s">
        <v>37</v>
      </c>
      <c r="Y235" s="477" t="s">
        <v>215</v>
      </c>
      <c r="Z235" s="477"/>
      <c r="AA235" s="477"/>
      <c r="AB235" s="477"/>
      <c r="AC235" s="478"/>
    </row>
    <row r="236" spans="1:34" ht="15" hidden="1" thickBot="1">
      <c r="A236" s="5"/>
      <c r="B236" s="6"/>
      <c r="C236" s="7" t="s">
        <v>39</v>
      </c>
      <c r="D236" s="35">
        <f>D235-D234</f>
        <v>3.625</v>
      </c>
      <c r="E236" s="36">
        <f>E235-E234</f>
        <v>3.6875</v>
      </c>
      <c r="F236" s="37" t="s">
        <v>40</v>
      </c>
      <c r="G236" s="38">
        <f>SUM(G234:G235)</f>
        <v>30</v>
      </c>
      <c r="H236" s="39">
        <f>SUM(H234:H235)</f>
        <v>19</v>
      </c>
      <c r="I236" s="35">
        <f>I235-I234</f>
        <v>3.4166666666642413</v>
      </c>
      <c r="J236" s="36">
        <f>J235-J234</f>
        <v>3.5</v>
      </c>
      <c r="K236" s="37" t="s">
        <v>40</v>
      </c>
      <c r="L236" s="38">
        <f>SUM(L234:L235)</f>
        <v>23</v>
      </c>
      <c r="M236" s="39">
        <f>SUM(M234:M235)</f>
        <v>40</v>
      </c>
      <c r="N236" s="35">
        <f>N235-N234</f>
        <v>2.75</v>
      </c>
      <c r="O236" s="36">
        <f>O235-O234</f>
        <v>2.7916666666642413</v>
      </c>
      <c r="P236" s="37" t="s">
        <v>40</v>
      </c>
      <c r="Q236" s="38">
        <f>SUM(Q234:Q235)</f>
        <v>11</v>
      </c>
      <c r="R236" s="39">
        <f>SUM(R234:R235)</f>
        <v>17</v>
      </c>
      <c r="S236" s="35">
        <f>S235-S234</f>
        <v>5.6458333333357587</v>
      </c>
      <c r="T236" s="36">
        <f>T235-T234</f>
        <v>5.75</v>
      </c>
      <c r="U236" s="37" t="s">
        <v>40</v>
      </c>
      <c r="V236" s="38">
        <f>SUM(V234:V235)</f>
        <v>41</v>
      </c>
      <c r="W236" s="45">
        <f>SUM(W234:W235)</f>
        <v>33</v>
      </c>
      <c r="X236" s="65" t="s">
        <v>41</v>
      </c>
      <c r="Y236" s="475" t="s">
        <v>216</v>
      </c>
      <c r="Z236" s="475"/>
      <c r="AA236" s="475"/>
      <c r="AB236" s="475"/>
      <c r="AC236" s="476"/>
    </row>
    <row r="237" spans="1:34" hidden="1">
      <c r="A237" s="21"/>
      <c r="B237" s="15"/>
      <c r="C237" s="22" t="s">
        <v>43</v>
      </c>
      <c r="D237" s="29">
        <f>$B238</f>
        <v>31106</v>
      </c>
      <c r="E237" s="30">
        <f>$B238</f>
        <v>31106</v>
      </c>
      <c r="F237" s="31"/>
      <c r="G237" s="30" t="s">
        <v>44</v>
      </c>
      <c r="H237" s="32" t="s">
        <v>45</v>
      </c>
      <c r="I237" s="29">
        <f>$B238</f>
        <v>31106</v>
      </c>
      <c r="J237" s="30">
        <f>$B238</f>
        <v>31106</v>
      </c>
      <c r="K237" s="30"/>
      <c r="L237" s="42" t="s">
        <v>44</v>
      </c>
      <c r="M237" s="43" t="s">
        <v>45</v>
      </c>
      <c r="N237" s="70">
        <f>$B238</f>
        <v>31106</v>
      </c>
      <c r="O237" s="71">
        <f>$B238</f>
        <v>31106</v>
      </c>
      <c r="P237" s="71"/>
      <c r="Q237" s="74" t="s">
        <v>44</v>
      </c>
      <c r="R237" s="75" t="s">
        <v>45</v>
      </c>
      <c r="S237" s="29">
        <f>$B238</f>
        <v>31106</v>
      </c>
      <c r="T237" s="30">
        <f>$B238</f>
        <v>31106</v>
      </c>
      <c r="U237" s="30"/>
      <c r="V237" s="42" t="s">
        <v>44</v>
      </c>
      <c r="W237" s="49" t="s">
        <v>45</v>
      </c>
      <c r="X237" s="479"/>
      <c r="Y237" s="480"/>
      <c r="Z237" s="480"/>
      <c r="AA237" s="480"/>
      <c r="AB237" s="480"/>
      <c r="AC237" s="481"/>
    </row>
    <row r="238" spans="1:34" hidden="1">
      <c r="A238" s="20" t="s">
        <v>84</v>
      </c>
      <c r="B238" s="16">
        <v>31106</v>
      </c>
      <c r="C238" s="17" t="s">
        <v>30</v>
      </c>
      <c r="D238" s="33">
        <f>D234+7</f>
        <v>45236</v>
      </c>
      <c r="E238" s="24">
        <f>E234+7</f>
        <v>45236</v>
      </c>
      <c r="F238" s="18" t="s">
        <v>31</v>
      </c>
      <c r="G238" s="19"/>
      <c r="H238" s="34"/>
      <c r="I238" s="33">
        <f>I234+7</f>
        <v>45236</v>
      </c>
      <c r="J238" s="24">
        <f>J234+7</f>
        <v>45236</v>
      </c>
      <c r="K238" s="18" t="s">
        <v>31</v>
      </c>
      <c r="L238" s="19">
        <v>2</v>
      </c>
      <c r="M238" s="34">
        <v>32</v>
      </c>
      <c r="N238" s="93">
        <f>N234+7</f>
        <v>45239</v>
      </c>
      <c r="O238" s="94">
        <f>O234+7</f>
        <v>45239</v>
      </c>
      <c r="P238" s="95" t="s">
        <v>31</v>
      </c>
      <c r="Q238" s="96"/>
      <c r="R238" s="97">
        <v>5</v>
      </c>
      <c r="S238" s="33">
        <f>S234+7</f>
        <v>45241</v>
      </c>
      <c r="T238" s="33">
        <f>T234+7</f>
        <v>45241</v>
      </c>
      <c r="U238" s="18" t="s">
        <v>31</v>
      </c>
      <c r="V238" s="19">
        <v>30</v>
      </c>
      <c r="W238" s="44">
        <v>15</v>
      </c>
      <c r="X238" s="64" t="s">
        <v>53</v>
      </c>
      <c r="Y238" s="477" t="s">
        <v>217</v>
      </c>
      <c r="Z238" s="477"/>
      <c r="AA238" s="477"/>
      <c r="AB238" s="477"/>
      <c r="AC238" s="535"/>
      <c r="AD238" s="537" t="s">
        <v>218</v>
      </c>
      <c r="AE238" s="538"/>
      <c r="AF238" s="538"/>
      <c r="AG238" s="538"/>
      <c r="AH238" s="539"/>
    </row>
    <row r="239" spans="1:34" hidden="1">
      <c r="A239" s="3"/>
      <c r="B239" s="4"/>
      <c r="C239" s="2" t="s">
        <v>35</v>
      </c>
      <c r="D239" s="33">
        <v>45241.947916666664</v>
      </c>
      <c r="E239" s="33">
        <v>45241.999305555553</v>
      </c>
      <c r="F239" s="18" t="s">
        <v>36</v>
      </c>
      <c r="G239" s="19">
        <v>30</v>
      </c>
      <c r="H239" s="34">
        <v>13</v>
      </c>
      <c r="I239" s="33">
        <v>45241.083333333336</v>
      </c>
      <c r="J239" s="33">
        <v>45241.166666666664</v>
      </c>
      <c r="K239" s="18" t="s">
        <v>36</v>
      </c>
      <c r="L239" s="19"/>
      <c r="M239" s="34">
        <v>7</v>
      </c>
      <c r="N239" s="93">
        <v>45249.3125</v>
      </c>
      <c r="O239" s="93">
        <v>45249.375</v>
      </c>
      <c r="P239" s="95" t="s">
        <v>36</v>
      </c>
      <c r="Q239" s="96">
        <v>25</v>
      </c>
      <c r="R239" s="97">
        <v>22</v>
      </c>
      <c r="S239" s="33">
        <v>45244.229166666664</v>
      </c>
      <c r="T239" s="24">
        <v>45244.3125</v>
      </c>
      <c r="U239" s="18" t="s">
        <v>36</v>
      </c>
      <c r="V239" s="19">
        <v>5</v>
      </c>
      <c r="W239" s="44">
        <v>28</v>
      </c>
      <c r="X239" s="64" t="s">
        <v>37</v>
      </c>
      <c r="Y239" s="477" t="s">
        <v>219</v>
      </c>
      <c r="Z239" s="477"/>
      <c r="AA239" s="477"/>
      <c r="AB239" s="477"/>
      <c r="AC239" s="535"/>
      <c r="AD239" s="540"/>
      <c r="AE239" s="541"/>
      <c r="AF239" s="541"/>
      <c r="AG239" s="541"/>
      <c r="AH239" s="542"/>
    </row>
    <row r="240" spans="1:34" ht="15" hidden="1" thickBot="1">
      <c r="A240" s="5"/>
      <c r="B240" s="6"/>
      <c r="C240" s="7" t="s">
        <v>39</v>
      </c>
      <c r="D240" s="35">
        <f>D239-D238</f>
        <v>5.9479166666642413</v>
      </c>
      <c r="E240" s="36">
        <f>E239-E238</f>
        <v>5.9993055555532919</v>
      </c>
      <c r="F240" s="37" t="s">
        <v>40</v>
      </c>
      <c r="G240" s="38">
        <f>SUM(G238:G239)</f>
        <v>30</v>
      </c>
      <c r="H240" s="39">
        <f>SUM(H238:H239)</f>
        <v>13</v>
      </c>
      <c r="I240" s="35">
        <f>I239-I238</f>
        <v>5.0833333333357587</v>
      </c>
      <c r="J240" s="36">
        <f>J239-J238</f>
        <v>5.1666666666642413</v>
      </c>
      <c r="K240" s="37" t="s">
        <v>40</v>
      </c>
      <c r="L240" s="38">
        <f>SUM(L238:L239)</f>
        <v>2</v>
      </c>
      <c r="M240" s="39">
        <f>SUM(M238:M239)</f>
        <v>39</v>
      </c>
      <c r="N240" s="35">
        <f>N239-N238</f>
        <v>10.3125</v>
      </c>
      <c r="O240" s="36">
        <f>O239-O238</f>
        <v>10.375</v>
      </c>
      <c r="P240" s="37" t="s">
        <v>40</v>
      </c>
      <c r="Q240" s="38">
        <f>SUM(Q238:Q239)</f>
        <v>25</v>
      </c>
      <c r="R240" s="39">
        <f>SUM(R238:R239)</f>
        <v>27</v>
      </c>
      <c r="S240" s="35">
        <f>S239-S238</f>
        <v>3.2291666666642413</v>
      </c>
      <c r="T240" s="36">
        <f>T239-T238</f>
        <v>3.3125</v>
      </c>
      <c r="U240" s="37" t="s">
        <v>40</v>
      </c>
      <c r="V240" s="38">
        <f>SUM(V238:V239)</f>
        <v>35</v>
      </c>
      <c r="W240" s="45">
        <f>SUM(W238:W239)</f>
        <v>43</v>
      </c>
      <c r="X240" s="65" t="s">
        <v>41</v>
      </c>
      <c r="Y240" s="475" t="s">
        <v>220</v>
      </c>
      <c r="Z240" s="475"/>
      <c r="AA240" s="475"/>
      <c r="AB240" s="475"/>
      <c r="AC240" s="536"/>
      <c r="AD240" s="543"/>
      <c r="AE240" s="544"/>
      <c r="AF240" s="544"/>
      <c r="AG240" s="544"/>
      <c r="AH240" s="545"/>
    </row>
    <row r="241" spans="1:29" hidden="1">
      <c r="A241" s="21"/>
      <c r="B241" s="15"/>
      <c r="C241" s="22" t="s">
        <v>43</v>
      </c>
      <c r="D241" s="29">
        <f>$B242</f>
        <v>31113</v>
      </c>
      <c r="E241" s="30">
        <f>$B242</f>
        <v>31113</v>
      </c>
      <c r="F241" s="31"/>
      <c r="G241" s="30" t="s">
        <v>44</v>
      </c>
      <c r="H241" s="32" t="s">
        <v>45</v>
      </c>
      <c r="I241" s="29">
        <f>$B242</f>
        <v>31113</v>
      </c>
      <c r="J241" s="30">
        <f>$B242</f>
        <v>31113</v>
      </c>
      <c r="K241" s="30"/>
      <c r="L241" s="42" t="s">
        <v>44</v>
      </c>
      <c r="M241" s="43" t="s">
        <v>45</v>
      </c>
      <c r="N241" s="79">
        <f>$B242</f>
        <v>31113</v>
      </c>
      <c r="O241" s="80">
        <f>$B242</f>
        <v>31113</v>
      </c>
      <c r="P241" s="80"/>
      <c r="Q241" s="81" t="s">
        <v>44</v>
      </c>
      <c r="R241" s="82" t="s">
        <v>45</v>
      </c>
      <c r="S241" s="29">
        <f>$B242</f>
        <v>31113</v>
      </c>
      <c r="T241" s="30">
        <f>$B242</f>
        <v>31113</v>
      </c>
      <c r="U241" s="30"/>
      <c r="V241" s="42" t="s">
        <v>44</v>
      </c>
      <c r="W241" s="49" t="s">
        <v>45</v>
      </c>
      <c r="X241" s="479"/>
      <c r="Y241" s="480"/>
      <c r="Z241" s="480"/>
      <c r="AA241" s="480"/>
      <c r="AB241" s="480"/>
      <c r="AC241" s="481"/>
    </row>
    <row r="242" spans="1:29" hidden="1">
      <c r="A242" s="20" t="s">
        <v>84</v>
      </c>
      <c r="B242" s="16">
        <f>B238+7</f>
        <v>31113</v>
      </c>
      <c r="C242" s="17" t="s">
        <v>30</v>
      </c>
      <c r="D242" s="33">
        <f>D238+7</f>
        <v>45243</v>
      </c>
      <c r="E242" s="24">
        <f>E238+7</f>
        <v>45243</v>
      </c>
      <c r="F242" s="18" t="s">
        <v>31</v>
      </c>
      <c r="G242" s="19"/>
      <c r="H242" s="34">
        <v>4</v>
      </c>
      <c r="I242" s="33">
        <f>I238+7</f>
        <v>45243</v>
      </c>
      <c r="J242" s="24">
        <f>J238+7</f>
        <v>45243</v>
      </c>
      <c r="K242" s="18" t="s">
        <v>31</v>
      </c>
      <c r="L242" s="19">
        <v>30</v>
      </c>
      <c r="M242" s="34">
        <v>46</v>
      </c>
      <c r="N242" s="83">
        <f>N238+7</f>
        <v>45246</v>
      </c>
      <c r="O242" s="84">
        <f>O238+7</f>
        <v>45246</v>
      </c>
      <c r="P242" s="85" t="s">
        <v>31</v>
      </c>
      <c r="Q242" s="86"/>
      <c r="R242" s="87"/>
      <c r="S242" s="33">
        <f>S238+7</f>
        <v>45248</v>
      </c>
      <c r="T242" s="33">
        <f>T238+7</f>
        <v>45248</v>
      </c>
      <c r="U242" s="18" t="s">
        <v>31</v>
      </c>
      <c r="V242" s="19">
        <v>35</v>
      </c>
      <c r="W242" s="44">
        <v>7</v>
      </c>
      <c r="X242" s="64" t="s">
        <v>53</v>
      </c>
      <c r="Y242" s="477" t="s">
        <v>221</v>
      </c>
      <c r="Z242" s="477"/>
      <c r="AA242" s="477"/>
      <c r="AB242" s="477"/>
      <c r="AC242" s="478"/>
    </row>
    <row r="243" spans="1:29" hidden="1">
      <c r="A243" s="3"/>
      <c r="B243" s="4"/>
      <c r="C243" s="2" t="s">
        <v>35</v>
      </c>
      <c r="D243" s="33">
        <v>45252</v>
      </c>
      <c r="E243" s="33">
        <v>45252.052083333336</v>
      </c>
      <c r="F243" s="18" t="s">
        <v>36</v>
      </c>
      <c r="G243" s="19">
        <v>35</v>
      </c>
      <c r="H243" s="34">
        <v>2</v>
      </c>
      <c r="I243" s="33">
        <v>45251.416666666664</v>
      </c>
      <c r="J243" s="33">
        <v>45251.583333333336</v>
      </c>
      <c r="K243" s="18" t="s">
        <v>36</v>
      </c>
      <c r="L243" s="19"/>
      <c r="M243" s="34">
        <v>5</v>
      </c>
      <c r="N243" s="83"/>
      <c r="O243" s="84"/>
      <c r="P243" s="85" t="s">
        <v>36</v>
      </c>
      <c r="Q243" s="86"/>
      <c r="R243" s="87"/>
      <c r="S243" s="33">
        <v>45253.645833333336</v>
      </c>
      <c r="T243" s="33">
        <v>45253.770833333336</v>
      </c>
      <c r="U243" s="18" t="s">
        <v>36</v>
      </c>
      <c r="V243" s="19">
        <v>8</v>
      </c>
      <c r="W243" s="44">
        <v>43</v>
      </c>
      <c r="X243" s="64" t="s">
        <v>37</v>
      </c>
      <c r="Y243" s="477" t="s">
        <v>222</v>
      </c>
      <c r="Z243" s="477"/>
      <c r="AA243" s="477"/>
      <c r="AB243" s="477"/>
      <c r="AC243" s="478"/>
    </row>
    <row r="244" spans="1:29" ht="15" hidden="1" thickBot="1">
      <c r="A244" s="5"/>
      <c r="B244" s="6"/>
      <c r="C244" s="7" t="s">
        <v>39</v>
      </c>
      <c r="D244" s="35">
        <f>D243-D242</f>
        <v>9</v>
      </c>
      <c r="E244" s="36">
        <f>E243-E242</f>
        <v>9.0520833333357587</v>
      </c>
      <c r="F244" s="37" t="s">
        <v>40</v>
      </c>
      <c r="G244" s="38">
        <f>SUM(G242:G243)</f>
        <v>35</v>
      </c>
      <c r="H244" s="39">
        <f>SUM(H242:H243)</f>
        <v>6</v>
      </c>
      <c r="I244" s="35">
        <f>I243-I242</f>
        <v>8.4166666666642413</v>
      </c>
      <c r="J244" s="36">
        <f>J243-J242</f>
        <v>8.5833333333357587</v>
      </c>
      <c r="K244" s="37" t="s">
        <v>40</v>
      </c>
      <c r="L244" s="38">
        <f>SUM(L242:L243)</f>
        <v>30</v>
      </c>
      <c r="M244" s="39">
        <f>SUM(M242:M243)</f>
        <v>51</v>
      </c>
      <c r="N244" s="88">
        <f>N243-N242</f>
        <v>-45246</v>
      </c>
      <c r="O244" s="89">
        <f>O243-O242</f>
        <v>-45246</v>
      </c>
      <c r="P244" s="90" t="s">
        <v>40</v>
      </c>
      <c r="Q244" s="91">
        <f>SUM(Q242:Q243)</f>
        <v>0</v>
      </c>
      <c r="R244" s="92">
        <f>SUM(R242:R243)</f>
        <v>0</v>
      </c>
      <c r="S244" s="35">
        <f>S243-S242</f>
        <v>5.6458333333357587</v>
      </c>
      <c r="T244" s="36">
        <f>T243-T242</f>
        <v>5.7708333333357587</v>
      </c>
      <c r="U244" s="37" t="s">
        <v>40</v>
      </c>
      <c r="V244" s="38">
        <f>SUM(V242:V243)</f>
        <v>43</v>
      </c>
      <c r="W244" s="45">
        <f>SUM(W242:W243)</f>
        <v>50</v>
      </c>
      <c r="X244" s="65" t="s">
        <v>41</v>
      </c>
      <c r="Y244" s="515" t="s">
        <v>223</v>
      </c>
      <c r="Z244" s="475"/>
      <c r="AA244" s="475"/>
      <c r="AB244" s="475"/>
      <c r="AC244" s="476"/>
    </row>
    <row r="245" spans="1:29" hidden="1">
      <c r="A245" s="21"/>
      <c r="B245" s="15"/>
      <c r="C245" s="22" t="s">
        <v>43</v>
      </c>
      <c r="D245" s="29">
        <f>$B246</f>
        <v>31120</v>
      </c>
      <c r="E245" s="30">
        <f>$B246</f>
        <v>31120</v>
      </c>
      <c r="F245" s="31"/>
      <c r="G245" s="30" t="s">
        <v>44</v>
      </c>
      <c r="H245" s="32" t="s">
        <v>45</v>
      </c>
      <c r="I245" s="29">
        <f>$B246</f>
        <v>31120</v>
      </c>
      <c r="J245" s="30">
        <f>$B246</f>
        <v>31120</v>
      </c>
      <c r="K245" s="30"/>
      <c r="L245" s="42" t="s">
        <v>44</v>
      </c>
      <c r="M245" s="43" t="s">
        <v>45</v>
      </c>
      <c r="N245" s="70">
        <f>$B246</f>
        <v>31120</v>
      </c>
      <c r="O245" s="71">
        <f>$B246</f>
        <v>31120</v>
      </c>
      <c r="P245" s="71"/>
      <c r="Q245" s="74" t="s">
        <v>44</v>
      </c>
      <c r="R245" s="75" t="s">
        <v>45</v>
      </c>
      <c r="S245" s="29">
        <f>$B246</f>
        <v>31120</v>
      </c>
      <c r="T245" s="30">
        <f>$B246</f>
        <v>31120</v>
      </c>
      <c r="U245" s="30"/>
      <c r="V245" s="42" t="s">
        <v>44</v>
      </c>
      <c r="W245" s="49" t="s">
        <v>45</v>
      </c>
      <c r="X245" s="479"/>
      <c r="Y245" s="480"/>
      <c r="Z245" s="480"/>
      <c r="AA245" s="480"/>
      <c r="AB245" s="480"/>
      <c r="AC245" s="481"/>
    </row>
    <row r="246" spans="1:29" hidden="1">
      <c r="A246" s="20" t="s">
        <v>84</v>
      </c>
      <c r="B246" s="16">
        <f>B242+7</f>
        <v>31120</v>
      </c>
      <c r="C246" s="17" t="s">
        <v>30</v>
      </c>
      <c r="D246" s="33">
        <f>D242+7</f>
        <v>45250</v>
      </c>
      <c r="E246" s="24">
        <f>E242+7</f>
        <v>45250</v>
      </c>
      <c r="F246" s="18" t="s">
        <v>31</v>
      </c>
      <c r="G246" s="19"/>
      <c r="H246" s="34"/>
      <c r="I246" s="33">
        <f>I242+7</f>
        <v>45250</v>
      </c>
      <c r="J246" s="24">
        <f>J242+7</f>
        <v>45250</v>
      </c>
      <c r="K246" s="18" t="s">
        <v>31</v>
      </c>
      <c r="L246" s="19">
        <v>8</v>
      </c>
      <c r="M246" s="34">
        <v>43</v>
      </c>
      <c r="N246" s="93">
        <f>N242+7</f>
        <v>45253</v>
      </c>
      <c r="O246" s="94">
        <f>O242+7</f>
        <v>45253</v>
      </c>
      <c r="P246" s="95" t="s">
        <v>31</v>
      </c>
      <c r="Q246" s="96"/>
      <c r="R246" s="97">
        <v>28</v>
      </c>
      <c r="S246" s="33">
        <f>S242+7</f>
        <v>45255</v>
      </c>
      <c r="T246" s="33">
        <f>T242+7</f>
        <v>45255</v>
      </c>
      <c r="U246" s="18" t="s">
        <v>31</v>
      </c>
      <c r="V246" s="19"/>
      <c r="W246" s="44"/>
      <c r="X246" s="64" t="s">
        <v>53</v>
      </c>
      <c r="Y246" s="477" t="s">
        <v>224</v>
      </c>
      <c r="Z246" s="477"/>
      <c r="AA246" s="477"/>
      <c r="AB246" s="477"/>
      <c r="AC246" s="478"/>
    </row>
    <row r="247" spans="1:29" hidden="1">
      <c r="A247" s="3"/>
      <c r="B247" s="4"/>
      <c r="C247" s="2" t="s">
        <v>35</v>
      </c>
      <c r="D247" s="33">
        <v>45255.666666666664</v>
      </c>
      <c r="E247" s="33">
        <v>45255.75</v>
      </c>
      <c r="F247" s="18" t="s">
        <v>36</v>
      </c>
      <c r="G247" s="19">
        <v>45</v>
      </c>
      <c r="H247" s="34">
        <v>6</v>
      </c>
      <c r="I247" s="33">
        <v>45255.541666666664</v>
      </c>
      <c r="J247" s="33">
        <v>45255.625</v>
      </c>
      <c r="K247" s="18" t="s">
        <v>36</v>
      </c>
      <c r="L247" s="19"/>
      <c r="M247" s="34">
        <v>22</v>
      </c>
      <c r="N247" s="33">
        <v>45260.326388888891</v>
      </c>
      <c r="O247" s="33">
        <v>45260.416666666664</v>
      </c>
      <c r="P247" s="95" t="s">
        <v>36</v>
      </c>
      <c r="Q247" s="96">
        <v>35</v>
      </c>
      <c r="R247" s="97">
        <v>13</v>
      </c>
      <c r="S247" s="33">
        <v>45261.708333333336</v>
      </c>
      <c r="T247" s="33">
        <v>45261.75</v>
      </c>
      <c r="U247" s="18" t="s">
        <v>36</v>
      </c>
      <c r="V247" s="19">
        <v>5</v>
      </c>
      <c r="W247" s="44">
        <v>35</v>
      </c>
      <c r="X247" s="64" t="s">
        <v>37</v>
      </c>
      <c r="Y247" s="477" t="s">
        <v>225</v>
      </c>
      <c r="Z247" s="477"/>
      <c r="AA247" s="477"/>
      <c r="AB247" s="477"/>
      <c r="AC247" s="478"/>
    </row>
    <row r="248" spans="1:29" ht="15" hidden="1" thickBot="1">
      <c r="A248" s="5"/>
      <c r="B248" s="6"/>
      <c r="C248" s="7" t="s">
        <v>39</v>
      </c>
      <c r="D248" s="35">
        <f>D247-D246</f>
        <v>5.6666666666642413</v>
      </c>
      <c r="E248" s="36">
        <f>E247-E246</f>
        <v>5.75</v>
      </c>
      <c r="F248" s="37" t="s">
        <v>40</v>
      </c>
      <c r="G248" s="38">
        <f>SUM(G246:G247)</f>
        <v>45</v>
      </c>
      <c r="H248" s="39">
        <f>SUM(H246:H247)</f>
        <v>6</v>
      </c>
      <c r="I248" s="35">
        <f>I247-I246</f>
        <v>5.5416666666642413</v>
      </c>
      <c r="J248" s="36">
        <f>J247-J246</f>
        <v>5.625</v>
      </c>
      <c r="K248" s="37" t="s">
        <v>40</v>
      </c>
      <c r="L248" s="38">
        <f>SUM(L246:L247)</f>
        <v>8</v>
      </c>
      <c r="M248" s="39">
        <f>SUM(M246:M247)</f>
        <v>65</v>
      </c>
      <c r="N248" s="35">
        <f>N247-N246</f>
        <v>7.3263888888905058</v>
      </c>
      <c r="O248" s="36">
        <f>O247-O246</f>
        <v>7.4166666666642413</v>
      </c>
      <c r="P248" s="37" t="s">
        <v>40</v>
      </c>
      <c r="Q248" s="38">
        <f>SUM(Q246:Q247)</f>
        <v>35</v>
      </c>
      <c r="R248" s="39">
        <f>SUM(R246:R247)</f>
        <v>41</v>
      </c>
      <c r="S248" s="35">
        <f>S247-S246</f>
        <v>6.7083333333357587</v>
      </c>
      <c r="T248" s="36">
        <f>T247-T246</f>
        <v>6.75</v>
      </c>
      <c r="U248" s="37" t="s">
        <v>40</v>
      </c>
      <c r="V248" s="38">
        <f>SUM(V246:V247)</f>
        <v>5</v>
      </c>
      <c r="W248" s="45">
        <f>SUM(W246:W247)</f>
        <v>35</v>
      </c>
      <c r="X248" s="65" t="s">
        <v>41</v>
      </c>
      <c r="Y248" s="475" t="s">
        <v>226</v>
      </c>
      <c r="Z248" s="475"/>
      <c r="AA248" s="475"/>
      <c r="AB248" s="475"/>
      <c r="AC248" s="476"/>
    </row>
    <row r="249" spans="1:29" hidden="1">
      <c r="A249" s="21"/>
      <c r="B249" s="15"/>
      <c r="C249" s="22" t="s">
        <v>43</v>
      </c>
      <c r="D249" s="29">
        <f>$B250</f>
        <v>31127</v>
      </c>
      <c r="E249" s="30">
        <f>$B250</f>
        <v>31127</v>
      </c>
      <c r="F249" s="31"/>
      <c r="G249" s="30" t="s">
        <v>44</v>
      </c>
      <c r="H249" s="32" t="s">
        <v>45</v>
      </c>
      <c r="I249" s="29">
        <f>$B250</f>
        <v>31127</v>
      </c>
      <c r="J249" s="30">
        <f>$B250</f>
        <v>31127</v>
      </c>
      <c r="K249" s="30"/>
      <c r="L249" s="42" t="s">
        <v>44</v>
      </c>
      <c r="M249" s="43" t="s">
        <v>45</v>
      </c>
      <c r="N249" s="70">
        <f>$B250</f>
        <v>31127</v>
      </c>
      <c r="O249" s="71">
        <f>$B250</f>
        <v>31127</v>
      </c>
      <c r="P249" s="71"/>
      <c r="Q249" s="74" t="s">
        <v>44</v>
      </c>
      <c r="R249" s="75" t="s">
        <v>45</v>
      </c>
      <c r="S249" s="29">
        <f>$B250</f>
        <v>31127</v>
      </c>
      <c r="T249" s="30">
        <f>$B250</f>
        <v>31127</v>
      </c>
      <c r="U249" s="30"/>
      <c r="V249" s="42" t="s">
        <v>44</v>
      </c>
      <c r="W249" s="49" t="s">
        <v>45</v>
      </c>
      <c r="X249" s="479"/>
      <c r="Y249" s="480"/>
      <c r="Z249" s="480"/>
      <c r="AA249" s="480"/>
      <c r="AB249" s="480"/>
      <c r="AC249" s="481"/>
    </row>
    <row r="250" spans="1:29" hidden="1">
      <c r="A250" s="20" t="s">
        <v>84</v>
      </c>
      <c r="B250" s="16">
        <f>B246+7</f>
        <v>31127</v>
      </c>
      <c r="C250" s="17" t="s">
        <v>30</v>
      </c>
      <c r="D250" s="33">
        <f>D246+7</f>
        <v>45257</v>
      </c>
      <c r="E250" s="24">
        <f>E246+7</f>
        <v>45257</v>
      </c>
      <c r="F250" s="18" t="s">
        <v>31</v>
      </c>
      <c r="G250" s="19"/>
      <c r="H250" s="34">
        <v>2</v>
      </c>
      <c r="I250" s="33">
        <f>I246+7</f>
        <v>45257</v>
      </c>
      <c r="J250" s="24">
        <f>J246+7</f>
        <v>45257</v>
      </c>
      <c r="K250" s="18" t="s">
        <v>31</v>
      </c>
      <c r="L250" s="19">
        <v>40</v>
      </c>
      <c r="M250" s="34">
        <v>46</v>
      </c>
      <c r="N250" s="93">
        <f>N246+7</f>
        <v>45260</v>
      </c>
      <c r="O250" s="94">
        <f>O246+7</f>
        <v>45260</v>
      </c>
      <c r="P250" s="95" t="s">
        <v>31</v>
      </c>
      <c r="Q250" s="96"/>
      <c r="R250" s="97">
        <v>11</v>
      </c>
      <c r="S250" s="33">
        <f>S246+7</f>
        <v>45262</v>
      </c>
      <c r="T250" s="33">
        <f>T246+7</f>
        <v>45262</v>
      </c>
      <c r="U250" s="18" t="s">
        <v>31</v>
      </c>
      <c r="V250" s="19"/>
      <c r="W250" s="44">
        <v>8</v>
      </c>
      <c r="X250" s="64" t="s">
        <v>53</v>
      </c>
      <c r="Y250" s="477" t="s">
        <v>227</v>
      </c>
      <c r="Z250" s="477"/>
      <c r="AA250" s="477"/>
      <c r="AB250" s="477"/>
      <c r="AC250" s="478"/>
    </row>
    <row r="251" spans="1:29" hidden="1">
      <c r="A251" s="3"/>
      <c r="B251" s="4"/>
      <c r="C251" s="2" t="s">
        <v>35</v>
      </c>
      <c r="D251" s="33">
        <v>45264.708333333336</v>
      </c>
      <c r="E251" s="24">
        <v>45264.75</v>
      </c>
      <c r="F251" s="18" t="s">
        <v>36</v>
      </c>
      <c r="G251" s="19"/>
      <c r="H251" s="34">
        <v>16</v>
      </c>
      <c r="I251" s="33">
        <v>45264.541666666664</v>
      </c>
      <c r="J251" s="24">
        <v>45264.666666666664</v>
      </c>
      <c r="K251" s="18" t="s">
        <v>36</v>
      </c>
      <c r="L251" s="19"/>
      <c r="M251" s="34">
        <v>3</v>
      </c>
      <c r="N251" s="93">
        <v>45269.4375</v>
      </c>
      <c r="O251" s="93">
        <v>45269.5</v>
      </c>
      <c r="P251" s="95" t="s">
        <v>36</v>
      </c>
      <c r="Q251" s="96"/>
      <c r="R251" s="97">
        <v>14</v>
      </c>
      <c r="S251" s="33">
        <v>45266.270833333336</v>
      </c>
      <c r="T251" s="24">
        <v>45266.375</v>
      </c>
      <c r="U251" s="18" t="s">
        <v>36</v>
      </c>
      <c r="V251" s="19"/>
      <c r="W251" s="44">
        <v>20</v>
      </c>
      <c r="X251" s="64" t="s">
        <v>37</v>
      </c>
      <c r="Y251" s="477" t="s">
        <v>228</v>
      </c>
      <c r="Z251" s="477"/>
      <c r="AA251" s="477"/>
      <c r="AB251" s="477"/>
      <c r="AC251" s="478"/>
    </row>
    <row r="252" spans="1:29" ht="15" hidden="1" thickBot="1">
      <c r="A252" s="5"/>
      <c r="B252" s="6"/>
      <c r="C252" s="7" t="s">
        <v>39</v>
      </c>
      <c r="D252" s="35">
        <f>D251-D250</f>
        <v>7.7083333333357587</v>
      </c>
      <c r="E252" s="36">
        <f>E251-E250</f>
        <v>7.75</v>
      </c>
      <c r="F252" s="37" t="s">
        <v>40</v>
      </c>
      <c r="G252" s="38">
        <f>SUM(G250:G251)</f>
        <v>0</v>
      </c>
      <c r="H252" s="39">
        <f>SUM(H250:H251)</f>
        <v>18</v>
      </c>
      <c r="I252" s="35">
        <f>I251-I250</f>
        <v>7.5416666666642413</v>
      </c>
      <c r="J252" s="36">
        <f>J251-J250</f>
        <v>7.6666666666642413</v>
      </c>
      <c r="K252" s="37" t="s">
        <v>40</v>
      </c>
      <c r="L252" s="38">
        <f>SUM(L250:L251)</f>
        <v>40</v>
      </c>
      <c r="M252" s="39">
        <f>SUM(M250:M251)</f>
        <v>49</v>
      </c>
      <c r="N252" s="35">
        <f>N251-N250</f>
        <v>9.4375</v>
      </c>
      <c r="O252" s="36">
        <f>O251-O250</f>
        <v>9.5</v>
      </c>
      <c r="P252" s="37" t="s">
        <v>40</v>
      </c>
      <c r="Q252" s="38">
        <f>SUM(Q250:Q251)</f>
        <v>0</v>
      </c>
      <c r="R252" s="39">
        <f>SUM(R250:R251)</f>
        <v>25</v>
      </c>
      <c r="S252" s="35">
        <f>S251-S250</f>
        <v>4.2708333333357587</v>
      </c>
      <c r="T252" s="36">
        <f>T251-T250</f>
        <v>4.375</v>
      </c>
      <c r="U252" s="37" t="s">
        <v>40</v>
      </c>
      <c r="V252" s="38">
        <f>SUM(V250:V251)</f>
        <v>0</v>
      </c>
      <c r="W252" s="45">
        <f>SUM(W250:W251)</f>
        <v>28</v>
      </c>
      <c r="X252" s="65" t="s">
        <v>41</v>
      </c>
      <c r="Y252" s="475" t="s">
        <v>229</v>
      </c>
      <c r="Z252" s="475"/>
      <c r="AA252" s="475"/>
      <c r="AB252" s="475"/>
      <c r="AC252" s="476"/>
    </row>
    <row r="253" spans="1:29" hidden="1">
      <c r="A253" s="21"/>
      <c r="B253" s="15"/>
      <c r="C253" s="22" t="s">
        <v>43</v>
      </c>
      <c r="D253" s="29">
        <f>$B254</f>
        <v>31204</v>
      </c>
      <c r="E253" s="30">
        <f>$B254</f>
        <v>31204</v>
      </c>
      <c r="F253" s="31"/>
      <c r="G253" s="30" t="s">
        <v>44</v>
      </c>
      <c r="H253" s="32" t="s">
        <v>45</v>
      </c>
      <c r="I253" s="29">
        <f>$B254</f>
        <v>31204</v>
      </c>
      <c r="J253" s="30">
        <f>$B254</f>
        <v>31204</v>
      </c>
      <c r="K253" s="30"/>
      <c r="L253" s="42" t="s">
        <v>44</v>
      </c>
      <c r="M253" s="43" t="s">
        <v>45</v>
      </c>
      <c r="N253" s="79">
        <f>$B254</f>
        <v>31204</v>
      </c>
      <c r="O253" s="80">
        <f>$B254</f>
        <v>31204</v>
      </c>
      <c r="P253" s="80"/>
      <c r="Q253" s="81" t="s">
        <v>44</v>
      </c>
      <c r="R253" s="82" t="s">
        <v>45</v>
      </c>
      <c r="S253" s="29">
        <f>$B254</f>
        <v>31204</v>
      </c>
      <c r="T253" s="30">
        <f>$B254</f>
        <v>31204</v>
      </c>
      <c r="U253" s="30"/>
      <c r="V253" s="42" t="s">
        <v>44</v>
      </c>
      <c r="W253" s="49" t="s">
        <v>45</v>
      </c>
      <c r="X253" s="479"/>
      <c r="Y253" s="480"/>
      <c r="Z253" s="480"/>
      <c r="AA253" s="480"/>
      <c r="AB253" s="480"/>
      <c r="AC253" s="481"/>
    </row>
    <row r="254" spans="1:29" hidden="1">
      <c r="A254" s="20" t="s">
        <v>84</v>
      </c>
      <c r="B254" s="16">
        <f>31204</f>
        <v>31204</v>
      </c>
      <c r="C254" s="17" t="s">
        <v>30</v>
      </c>
      <c r="D254" s="33">
        <f>D250+7</f>
        <v>45264</v>
      </c>
      <c r="E254" s="24">
        <f>E250+7</f>
        <v>45264</v>
      </c>
      <c r="F254" s="18" t="s">
        <v>31</v>
      </c>
      <c r="G254" s="19"/>
      <c r="H254" s="34"/>
      <c r="I254" s="33">
        <f>I250+7</f>
        <v>45264</v>
      </c>
      <c r="J254" s="24">
        <f>J250+7</f>
        <v>45264</v>
      </c>
      <c r="K254" s="18" t="s">
        <v>31</v>
      </c>
      <c r="L254" s="19"/>
      <c r="M254" s="34">
        <v>34</v>
      </c>
      <c r="N254" s="83">
        <f>N250+7</f>
        <v>45267</v>
      </c>
      <c r="O254" s="84">
        <f>O250+7</f>
        <v>45267</v>
      </c>
      <c r="P254" s="85" t="s">
        <v>31</v>
      </c>
      <c r="Q254" s="86"/>
      <c r="R254" s="87"/>
      <c r="S254" s="33">
        <f>S250+7</f>
        <v>45269</v>
      </c>
      <c r="T254" s="33">
        <f>T250+7</f>
        <v>45269</v>
      </c>
      <c r="U254" s="18" t="s">
        <v>31</v>
      </c>
      <c r="V254" s="19"/>
      <c r="W254" s="44"/>
      <c r="X254" s="64" t="s">
        <v>53</v>
      </c>
      <c r="Y254" s="477" t="s">
        <v>230</v>
      </c>
      <c r="Z254" s="477"/>
      <c r="AA254" s="477"/>
      <c r="AB254" s="477"/>
      <c r="AC254" s="478"/>
    </row>
    <row r="255" spans="1:29" hidden="1">
      <c r="A255" s="3"/>
      <c r="B255" s="4"/>
      <c r="C255" s="2" t="s">
        <v>35</v>
      </c>
      <c r="D255" s="33">
        <v>45272.694444444445</v>
      </c>
      <c r="E255" s="33">
        <v>45272.75</v>
      </c>
      <c r="F255" s="18" t="s">
        <v>36</v>
      </c>
      <c r="G255" s="19">
        <v>45</v>
      </c>
      <c r="H255" s="34"/>
      <c r="I255" s="33">
        <v>45272.416666666664</v>
      </c>
      <c r="J255" s="33">
        <v>45272.458333333336</v>
      </c>
      <c r="K255" s="18" t="s">
        <v>36</v>
      </c>
      <c r="L255" s="19"/>
      <c r="M255" s="34"/>
      <c r="N255" s="83"/>
      <c r="O255" s="84"/>
      <c r="P255" s="85" t="s">
        <v>36</v>
      </c>
      <c r="Q255" s="86"/>
      <c r="R255" s="87"/>
      <c r="S255" s="33"/>
      <c r="T255" s="24"/>
      <c r="U255" s="18" t="s">
        <v>36</v>
      </c>
      <c r="V255" s="19"/>
      <c r="W255" s="44"/>
      <c r="X255" s="64" t="s">
        <v>37</v>
      </c>
      <c r="Y255" s="477" t="s">
        <v>231</v>
      </c>
      <c r="Z255" s="477"/>
      <c r="AA255" s="477"/>
      <c r="AB255" s="477"/>
      <c r="AC255" s="478"/>
    </row>
    <row r="256" spans="1:29" ht="15" hidden="1" thickBot="1">
      <c r="A256" s="5"/>
      <c r="B256" s="6"/>
      <c r="C256" s="7" t="s">
        <v>39</v>
      </c>
      <c r="D256" s="35">
        <f>D255-D254</f>
        <v>8.6944444444452529</v>
      </c>
      <c r="E256" s="36">
        <f>E255-E254</f>
        <v>8.75</v>
      </c>
      <c r="F256" s="37" t="s">
        <v>40</v>
      </c>
      <c r="G256" s="38">
        <f>SUM(G254:G255)</f>
        <v>45</v>
      </c>
      <c r="H256" s="39">
        <f>SUM(H254:H255)</f>
        <v>0</v>
      </c>
      <c r="I256" s="35">
        <f>I255-I254</f>
        <v>8.4166666666642413</v>
      </c>
      <c r="J256" s="36">
        <f>J255-J254</f>
        <v>8.4583333333357587</v>
      </c>
      <c r="K256" s="37" t="s">
        <v>40</v>
      </c>
      <c r="L256" s="38">
        <f>SUM(L254:L255)</f>
        <v>0</v>
      </c>
      <c r="M256" s="39">
        <f>SUM(M254:M255)</f>
        <v>34</v>
      </c>
      <c r="N256" s="88">
        <f>N255-N254</f>
        <v>-45267</v>
      </c>
      <c r="O256" s="89">
        <f>O255-O254</f>
        <v>-45267</v>
      </c>
      <c r="P256" s="90" t="s">
        <v>40</v>
      </c>
      <c r="Q256" s="91">
        <f>SUM(Q254:Q255)</f>
        <v>0</v>
      </c>
      <c r="R256" s="92">
        <f>SUM(R254:R255)</f>
        <v>0</v>
      </c>
      <c r="S256" s="35">
        <f>S255-S254</f>
        <v>-45269</v>
      </c>
      <c r="T256" s="36">
        <f>T255-T254</f>
        <v>-45269</v>
      </c>
      <c r="U256" s="37" t="s">
        <v>40</v>
      </c>
      <c r="V256" s="38">
        <f>SUM(V254:V255)</f>
        <v>0</v>
      </c>
      <c r="W256" s="45">
        <f>SUM(W254:W255)</f>
        <v>0</v>
      </c>
      <c r="X256" s="65" t="s">
        <v>41</v>
      </c>
      <c r="Y256" s="475" t="s">
        <v>232</v>
      </c>
      <c r="Z256" s="475"/>
      <c r="AA256" s="475"/>
      <c r="AB256" s="475"/>
      <c r="AC256" s="476"/>
    </row>
    <row r="257" spans="1:55" ht="15.75" hidden="1" thickBot="1">
      <c r="A257" s="13" t="s">
        <v>0</v>
      </c>
      <c r="B257" s="14">
        <f ca="1">TODAY()</f>
        <v>45742</v>
      </c>
      <c r="C257" s="9"/>
      <c r="D257" s="342" t="s">
        <v>1</v>
      </c>
      <c r="E257" s="343"/>
      <c r="F257" s="343"/>
      <c r="G257" s="343"/>
      <c r="H257" s="344"/>
      <c r="I257" s="342" t="s">
        <v>2</v>
      </c>
      <c r="J257" s="343"/>
      <c r="K257" s="343"/>
      <c r="L257" s="343"/>
      <c r="M257" s="344"/>
      <c r="N257" s="342" t="s">
        <v>1</v>
      </c>
      <c r="O257" s="343"/>
      <c r="P257" s="343"/>
      <c r="Q257" s="343"/>
      <c r="R257" s="344"/>
      <c r="S257" s="342" t="s">
        <v>1</v>
      </c>
      <c r="T257" s="343"/>
      <c r="U257" s="343"/>
      <c r="V257" s="343"/>
      <c r="W257" s="344"/>
      <c r="X257" s="342" t="s">
        <v>3</v>
      </c>
      <c r="Y257" s="343"/>
      <c r="Z257" s="343"/>
      <c r="AA257" s="343"/>
      <c r="AB257" s="344"/>
      <c r="AC257" s="342" t="s">
        <v>1</v>
      </c>
      <c r="AD257" s="343"/>
      <c r="AE257" s="343"/>
      <c r="AF257" s="343"/>
      <c r="AG257" s="344"/>
      <c r="AH257" s="342" t="s">
        <v>1</v>
      </c>
      <c r="AI257" s="343"/>
      <c r="AJ257" s="343"/>
      <c r="AK257" s="343"/>
      <c r="AL257" s="343"/>
      <c r="AM257" s="369" t="s">
        <v>233</v>
      </c>
      <c r="AN257" s="370"/>
      <c r="AO257" s="370"/>
      <c r="AP257" s="370"/>
      <c r="AQ257" s="370"/>
      <c r="AR257" s="371"/>
    </row>
    <row r="258" spans="1:55" ht="15.75" hidden="1" thickBot="1">
      <c r="A258" s="10" t="s">
        <v>234</v>
      </c>
      <c r="B258" s="8"/>
      <c r="C258" s="8"/>
      <c r="D258" s="348" t="s">
        <v>5</v>
      </c>
      <c r="E258" s="349"/>
      <c r="F258" s="349"/>
      <c r="G258" s="349"/>
      <c r="H258" s="350"/>
      <c r="I258" s="348" t="s">
        <v>6</v>
      </c>
      <c r="J258" s="349"/>
      <c r="K258" s="349"/>
      <c r="L258" s="349"/>
      <c r="M258" s="350"/>
      <c r="N258" s="348" t="s">
        <v>7</v>
      </c>
      <c r="O258" s="349"/>
      <c r="P258" s="349"/>
      <c r="Q258" s="349"/>
      <c r="R258" s="350"/>
      <c r="S258" s="348" t="s">
        <v>5</v>
      </c>
      <c r="T258" s="349"/>
      <c r="U258" s="349"/>
      <c r="V258" s="349"/>
      <c r="W258" s="350"/>
      <c r="X258" s="348" t="s">
        <v>8</v>
      </c>
      <c r="Y258" s="349"/>
      <c r="Z258" s="349"/>
      <c r="AA258" s="349"/>
      <c r="AB258" s="350"/>
      <c r="AC258" s="348" t="s">
        <v>7</v>
      </c>
      <c r="AD258" s="349"/>
      <c r="AE258" s="349"/>
      <c r="AF258" s="349"/>
      <c r="AG258" s="350"/>
      <c r="AH258" s="348" t="s">
        <v>5</v>
      </c>
      <c r="AI258" s="349"/>
      <c r="AJ258" s="349"/>
      <c r="AK258" s="349"/>
      <c r="AL258" s="349"/>
      <c r="AM258" s="369"/>
      <c r="AN258" s="370"/>
      <c r="AO258" s="370"/>
      <c r="AP258" s="370"/>
      <c r="AQ258" s="370"/>
      <c r="AR258" s="371"/>
    </row>
    <row r="259" spans="1:55" ht="15.75" hidden="1" thickBot="1">
      <c r="A259" s="10"/>
      <c r="B259" s="8"/>
      <c r="C259" s="8"/>
      <c r="D259" s="354" t="s">
        <v>10</v>
      </c>
      <c r="E259" s="355"/>
      <c r="F259" s="23"/>
      <c r="G259" s="23"/>
      <c r="H259" s="25"/>
      <c r="I259" s="354" t="s">
        <v>11</v>
      </c>
      <c r="J259" s="355"/>
      <c r="K259" s="23"/>
      <c r="L259" s="23"/>
      <c r="M259" s="25"/>
      <c r="N259" s="354" t="s">
        <v>12</v>
      </c>
      <c r="O259" s="355"/>
      <c r="P259" s="23"/>
      <c r="Q259" s="23"/>
      <c r="R259" s="25"/>
      <c r="S259" s="354" t="s">
        <v>10</v>
      </c>
      <c r="T259" s="355"/>
      <c r="U259" s="23"/>
      <c r="V259" s="23"/>
      <c r="W259" s="25"/>
      <c r="X259" s="354" t="s">
        <v>13</v>
      </c>
      <c r="Y259" s="355"/>
      <c r="Z259" s="23"/>
      <c r="AA259" s="23"/>
      <c r="AB259" s="25"/>
      <c r="AC259" s="354" t="s">
        <v>12</v>
      </c>
      <c r="AD259" s="355"/>
      <c r="AE259" s="23"/>
      <c r="AF259" s="23"/>
      <c r="AG259" s="25"/>
      <c r="AH259" s="354" t="s">
        <v>10</v>
      </c>
      <c r="AI259" s="355"/>
      <c r="AJ259" s="23"/>
      <c r="AK259" s="23"/>
      <c r="AL259" s="23"/>
      <c r="AM259" s="369"/>
      <c r="AN259" s="370"/>
      <c r="AO259" s="370"/>
      <c r="AP259" s="370"/>
      <c r="AQ259" s="370"/>
      <c r="AR259" s="371"/>
    </row>
    <row r="260" spans="1:55" ht="17.25" hidden="1" thickBot="1">
      <c r="A260" s="11"/>
      <c r="B260" s="12"/>
      <c r="C260" s="12"/>
      <c r="D260" s="26" t="s">
        <v>14</v>
      </c>
      <c r="E260" s="27" t="s">
        <v>15</v>
      </c>
      <c r="F260" s="27"/>
      <c r="G260" s="27"/>
      <c r="H260" s="28"/>
      <c r="I260" s="26" t="s">
        <v>16</v>
      </c>
      <c r="J260" s="27" t="s">
        <v>17</v>
      </c>
      <c r="K260" s="27"/>
      <c r="L260" s="27"/>
      <c r="M260" s="28"/>
      <c r="N260" s="26" t="s">
        <v>18</v>
      </c>
      <c r="O260" s="27" t="s">
        <v>19</v>
      </c>
      <c r="P260" s="27"/>
      <c r="Q260" s="40"/>
      <c r="R260" s="41"/>
      <c r="S260" s="26" t="s">
        <v>18</v>
      </c>
      <c r="T260" s="27" t="s">
        <v>19</v>
      </c>
      <c r="U260" s="27"/>
      <c r="V260" s="40"/>
      <c r="W260" s="41"/>
      <c r="X260" s="26" t="s">
        <v>20</v>
      </c>
      <c r="Y260" s="27" t="s">
        <v>21</v>
      </c>
      <c r="Z260" s="27"/>
      <c r="AA260" s="40"/>
      <c r="AB260" s="41"/>
      <c r="AC260" s="26" t="s">
        <v>22</v>
      </c>
      <c r="AD260" s="27" t="s">
        <v>23</v>
      </c>
      <c r="AE260" s="27"/>
      <c r="AF260" s="40"/>
      <c r="AG260" s="41"/>
      <c r="AH260" s="26" t="s">
        <v>22</v>
      </c>
      <c r="AI260" s="27" t="s">
        <v>23</v>
      </c>
      <c r="AJ260" s="27"/>
      <c r="AK260" s="40"/>
      <c r="AL260" s="40"/>
      <c r="AM260" s="369"/>
      <c r="AN260" s="370"/>
      <c r="AO260" s="370"/>
      <c r="AP260" s="370"/>
      <c r="AQ260" s="370"/>
      <c r="AR260" s="371"/>
    </row>
    <row r="261" spans="1:55" ht="15" hidden="1" thickBot="1">
      <c r="A261" s="21"/>
      <c r="B261" s="15"/>
      <c r="C261" s="22" t="s">
        <v>26</v>
      </c>
      <c r="D261" s="102">
        <f>B262</f>
        <v>31204</v>
      </c>
      <c r="E261" s="102">
        <f>D261</f>
        <v>31204</v>
      </c>
      <c r="F261" s="103"/>
      <c r="G261" s="104" t="s">
        <v>27</v>
      </c>
      <c r="H261" s="105" t="s">
        <v>28</v>
      </c>
      <c r="I261" s="102">
        <v>31204</v>
      </c>
      <c r="J261" s="102">
        <v>31204</v>
      </c>
      <c r="K261" s="104"/>
      <c r="L261" s="106" t="s">
        <v>27</v>
      </c>
      <c r="M261" s="107" t="s">
        <v>28</v>
      </c>
      <c r="N261" s="101">
        <f>$B$262</f>
        <v>31204</v>
      </c>
      <c r="O261" s="101">
        <f>N261</f>
        <v>31204</v>
      </c>
      <c r="P261" s="71"/>
      <c r="Q261" s="74" t="s">
        <v>27</v>
      </c>
      <c r="R261" s="75" t="s">
        <v>28</v>
      </c>
      <c r="S261" s="101">
        <f>$B$262</f>
        <v>31204</v>
      </c>
      <c r="T261" s="101">
        <f>$B$262</f>
        <v>31204</v>
      </c>
      <c r="U261" s="71"/>
      <c r="V261" s="74" t="s">
        <v>27</v>
      </c>
      <c r="W261" s="75" t="s">
        <v>28</v>
      </c>
      <c r="X261" s="101">
        <f>$B$262</f>
        <v>31204</v>
      </c>
      <c r="Y261" s="101">
        <f>$B$262</f>
        <v>31204</v>
      </c>
      <c r="Z261" s="71"/>
      <c r="AA261" s="74" t="s">
        <v>27</v>
      </c>
      <c r="AB261" s="75" t="s">
        <v>28</v>
      </c>
      <c r="AC261" s="101">
        <f>$B$262</f>
        <v>31204</v>
      </c>
      <c r="AD261" s="101">
        <f>$B$262</f>
        <v>31204</v>
      </c>
      <c r="AE261" s="71"/>
      <c r="AF261" s="74" t="s">
        <v>27</v>
      </c>
      <c r="AG261" s="75" t="s">
        <v>28</v>
      </c>
      <c r="AH261" s="101">
        <f>$B$262</f>
        <v>31204</v>
      </c>
      <c r="AI261" s="101">
        <f>$B$262</f>
        <v>31204</v>
      </c>
      <c r="AJ261" s="71"/>
      <c r="AK261" s="42" t="s">
        <v>27</v>
      </c>
      <c r="AL261" s="49" t="s">
        <v>28</v>
      </c>
      <c r="AM261" s="485"/>
      <c r="AN261" s="486"/>
      <c r="AO261" s="486"/>
      <c r="AP261" s="486"/>
      <c r="AQ261" s="486"/>
      <c r="AR261" s="487"/>
    </row>
    <row r="262" spans="1:55" hidden="1">
      <c r="A262" s="20" t="s">
        <v>84</v>
      </c>
      <c r="B262" s="16">
        <f>31204</f>
        <v>31204</v>
      </c>
      <c r="C262" s="17" t="s">
        <v>30</v>
      </c>
      <c r="D262" s="108">
        <v>45264</v>
      </c>
      <c r="E262" s="108">
        <v>45264</v>
      </c>
      <c r="F262" s="109" t="s">
        <v>31</v>
      </c>
      <c r="G262" s="110"/>
      <c r="H262" s="111"/>
      <c r="I262" s="108">
        <v>45269</v>
      </c>
      <c r="J262" s="112">
        <v>45269</v>
      </c>
      <c r="K262" s="109" t="s">
        <v>235</v>
      </c>
      <c r="L262" s="110"/>
      <c r="M262" s="111"/>
      <c r="N262" s="33">
        <v>45271</v>
      </c>
      <c r="O262" s="24">
        <v>45271</v>
      </c>
      <c r="P262" s="18" t="s">
        <v>235</v>
      </c>
      <c r="Q262" s="19"/>
      <c r="R262" s="34"/>
      <c r="S262" s="33">
        <v>45271</v>
      </c>
      <c r="T262" s="24">
        <v>45271</v>
      </c>
      <c r="U262" s="18" t="s">
        <v>235</v>
      </c>
      <c r="V262" s="19"/>
      <c r="W262" s="34"/>
      <c r="X262" s="33">
        <v>45272</v>
      </c>
      <c r="Y262" s="24">
        <v>45272</v>
      </c>
      <c r="Z262" s="18" t="s">
        <v>235</v>
      </c>
      <c r="AA262" s="19">
        <v>45</v>
      </c>
      <c r="AB262" s="34"/>
      <c r="AC262" s="33">
        <v>45273</v>
      </c>
      <c r="AD262" s="24">
        <v>45273</v>
      </c>
      <c r="AE262" s="18" t="s">
        <v>235</v>
      </c>
      <c r="AF262" s="19"/>
      <c r="AG262" s="34">
        <v>60</v>
      </c>
      <c r="AH262" s="33">
        <v>45273</v>
      </c>
      <c r="AI262" s="24">
        <v>45273</v>
      </c>
      <c r="AJ262" s="18" t="s">
        <v>235</v>
      </c>
      <c r="AK262" s="19"/>
      <c r="AL262" s="44">
        <v>1</v>
      </c>
      <c r="AM262" s="118" t="s">
        <v>53</v>
      </c>
      <c r="AN262" s="482" t="s">
        <v>230</v>
      </c>
      <c r="AO262" s="483"/>
      <c r="AP262" s="483"/>
      <c r="AQ262" s="483"/>
      <c r="AR262" s="484"/>
    </row>
    <row r="263" spans="1:55" hidden="1">
      <c r="A263" s="3"/>
      <c r="B263" s="4"/>
      <c r="C263" s="2" t="s">
        <v>35</v>
      </c>
      <c r="D263" s="108"/>
      <c r="E263" s="112"/>
      <c r="F263" s="109" t="s">
        <v>36</v>
      </c>
      <c r="G263" s="110"/>
      <c r="H263" s="111"/>
      <c r="I263" s="108"/>
      <c r="J263" s="108"/>
      <c r="K263" s="109" t="s">
        <v>236</v>
      </c>
      <c r="L263" s="110"/>
      <c r="M263" s="111"/>
      <c r="N263" s="33"/>
      <c r="O263" s="33"/>
      <c r="P263" s="18" t="s">
        <v>236</v>
      </c>
      <c r="Q263" s="19"/>
      <c r="R263" s="34"/>
      <c r="S263" s="33"/>
      <c r="T263" s="33"/>
      <c r="U263" s="18" t="s">
        <v>236</v>
      </c>
      <c r="V263" s="19"/>
      <c r="W263" s="34"/>
      <c r="X263" s="33">
        <v>45273.3125</v>
      </c>
      <c r="Y263" s="33">
        <v>45273.5</v>
      </c>
      <c r="Z263" s="18" t="s">
        <v>236</v>
      </c>
      <c r="AA263" s="19"/>
      <c r="AB263" s="34">
        <v>61</v>
      </c>
      <c r="AC263" s="33">
        <v>45274.416666666664</v>
      </c>
      <c r="AD263" s="33">
        <v>45274.5</v>
      </c>
      <c r="AE263" s="18" t="s">
        <v>236</v>
      </c>
      <c r="AF263" s="19"/>
      <c r="AG263" s="34">
        <v>7</v>
      </c>
      <c r="AH263" s="33">
        <v>45278.09375</v>
      </c>
      <c r="AI263" s="33">
        <v>45278.145833333336</v>
      </c>
      <c r="AJ263" s="18" t="s">
        <v>236</v>
      </c>
      <c r="AK263" s="19"/>
      <c r="AL263" s="44"/>
      <c r="AM263" s="119" t="s">
        <v>237</v>
      </c>
      <c r="AN263" s="410" t="s">
        <v>238</v>
      </c>
      <c r="AO263" s="411"/>
      <c r="AP263" s="411"/>
      <c r="AQ263" s="411"/>
      <c r="AR263" s="412"/>
    </row>
    <row r="264" spans="1:55" ht="15" hidden="1" thickBot="1">
      <c r="A264" s="5"/>
      <c r="B264" s="6"/>
      <c r="C264" s="7" t="s">
        <v>39</v>
      </c>
      <c r="D264" s="113">
        <f>D263-D262</f>
        <v>-45264</v>
      </c>
      <c r="E264" s="114">
        <f>E263-E262</f>
        <v>-45264</v>
      </c>
      <c r="F264" s="115" t="s">
        <v>40</v>
      </c>
      <c r="G264" s="116">
        <f>SUM(G262:G263)</f>
        <v>0</v>
      </c>
      <c r="H264" s="117">
        <f>SUM(H262:H263)</f>
        <v>0</v>
      </c>
      <c r="I264" s="113">
        <v>0.375</v>
      </c>
      <c r="J264" s="114">
        <v>0.39583333333575865</v>
      </c>
      <c r="K264" s="115" t="s">
        <v>239</v>
      </c>
      <c r="L264" s="116">
        <v>0</v>
      </c>
      <c r="M264" s="117">
        <v>19</v>
      </c>
      <c r="N264" s="35">
        <v>0.54166666666424135</v>
      </c>
      <c r="O264" s="36">
        <v>0.58333333333575865</v>
      </c>
      <c r="P264" s="37" t="s">
        <v>239</v>
      </c>
      <c r="Q264" s="38">
        <v>0</v>
      </c>
      <c r="R264" s="39">
        <v>19</v>
      </c>
      <c r="S264" s="35">
        <v>0.35416666666424135</v>
      </c>
      <c r="T264" s="36">
        <v>0.39583333333575865</v>
      </c>
      <c r="U264" s="37" t="s">
        <v>239</v>
      </c>
      <c r="V264" s="38">
        <v>30</v>
      </c>
      <c r="W264" s="39">
        <v>0</v>
      </c>
      <c r="X264" s="35">
        <v>0.66666666666424135</v>
      </c>
      <c r="Y264" s="36">
        <v>0.79166666666424135</v>
      </c>
      <c r="Z264" s="37" t="s">
        <v>239</v>
      </c>
      <c r="AA264" s="38">
        <v>30</v>
      </c>
      <c r="AB264" s="39">
        <v>38</v>
      </c>
      <c r="AC264" s="35">
        <v>0.66666666666424135</v>
      </c>
      <c r="AD264" s="36">
        <v>0.75</v>
      </c>
      <c r="AE264" s="37" t="s">
        <v>239</v>
      </c>
      <c r="AF264" s="38">
        <v>0</v>
      </c>
      <c r="AG264" s="39">
        <v>36</v>
      </c>
      <c r="AH264" s="35">
        <v>0.54166666666424135</v>
      </c>
      <c r="AI264" s="36">
        <v>0.55208333333575865</v>
      </c>
      <c r="AJ264" s="37" t="s">
        <v>239</v>
      </c>
      <c r="AK264" s="38">
        <v>0</v>
      </c>
      <c r="AL264" s="45">
        <v>2</v>
      </c>
      <c r="AM264" s="120" t="s">
        <v>240</v>
      </c>
      <c r="AN264" s="407" t="s">
        <v>241</v>
      </c>
      <c r="AO264" s="408"/>
      <c r="AP264" s="408"/>
      <c r="AQ264" s="408"/>
      <c r="AR264" s="414"/>
    </row>
    <row r="265" spans="1:55" ht="15" hidden="1">
      <c r="A265" s="13" t="s">
        <v>0</v>
      </c>
      <c r="B265" s="14">
        <f ca="1">TODAY()</f>
        <v>45742</v>
      </c>
      <c r="C265" s="9"/>
      <c r="D265" s="342" t="s">
        <v>1</v>
      </c>
      <c r="E265" s="343"/>
      <c r="F265" s="343"/>
      <c r="G265" s="343"/>
      <c r="H265" s="344"/>
      <c r="I265" s="342" t="s">
        <v>2</v>
      </c>
      <c r="J265" s="343"/>
      <c r="K265" s="343"/>
      <c r="L265" s="343"/>
      <c r="M265" s="344"/>
      <c r="N265" s="342" t="s">
        <v>1</v>
      </c>
      <c r="O265" s="343"/>
      <c r="P265" s="343"/>
      <c r="Q265" s="343"/>
      <c r="R265" s="344"/>
      <c r="S265" s="342" t="s">
        <v>1</v>
      </c>
      <c r="T265" s="343"/>
      <c r="U265" s="343"/>
      <c r="V265" s="343"/>
      <c r="W265" s="344"/>
      <c r="X265" s="342" t="s">
        <v>3</v>
      </c>
      <c r="Y265" s="343"/>
      <c r="Z265" s="343"/>
      <c r="AA265" s="343"/>
      <c r="AB265" s="344"/>
      <c r="AC265" s="342" t="s">
        <v>1</v>
      </c>
      <c r="AD265" s="343"/>
      <c r="AE265" s="343"/>
      <c r="AF265" s="343"/>
      <c r="AG265" s="344"/>
      <c r="AH265" s="342" t="s">
        <v>1</v>
      </c>
      <c r="AI265" s="343"/>
      <c r="AJ265" s="343"/>
      <c r="AK265" s="343"/>
      <c r="AL265" s="344"/>
      <c r="AM265" s="546" t="s">
        <v>3</v>
      </c>
      <c r="AN265" s="547"/>
      <c r="AO265" s="547"/>
      <c r="AP265" s="547"/>
      <c r="AQ265" s="548"/>
      <c r="AR265" s="546" t="s">
        <v>1</v>
      </c>
      <c r="AS265" s="343"/>
      <c r="AT265" s="343"/>
      <c r="AU265" s="343"/>
      <c r="AV265" s="344"/>
      <c r="AW265" s="342" t="s">
        <v>1</v>
      </c>
      <c r="AX265" s="343"/>
      <c r="AY265" s="343"/>
      <c r="AZ265" s="343"/>
      <c r="BA265" s="344"/>
      <c r="BB265" s="501" t="s">
        <v>233</v>
      </c>
      <c r="BC265" s="502"/>
    </row>
    <row r="266" spans="1:55" ht="15" hidden="1">
      <c r="A266" s="10" t="s">
        <v>234</v>
      </c>
      <c r="B266" s="8"/>
      <c r="C266" s="8"/>
      <c r="D266" s="348" t="s">
        <v>5</v>
      </c>
      <c r="E266" s="349"/>
      <c r="F266" s="349"/>
      <c r="G266" s="349"/>
      <c r="H266" s="350"/>
      <c r="I266" s="348" t="s">
        <v>6</v>
      </c>
      <c r="J266" s="349"/>
      <c r="K266" s="349"/>
      <c r="L266" s="349"/>
      <c r="M266" s="350"/>
      <c r="N266" s="348" t="s">
        <v>7</v>
      </c>
      <c r="O266" s="349"/>
      <c r="P266" s="349"/>
      <c r="Q266" s="349"/>
      <c r="R266" s="350"/>
      <c r="S266" s="348" t="s">
        <v>5</v>
      </c>
      <c r="T266" s="349"/>
      <c r="U266" s="349"/>
      <c r="V266" s="349"/>
      <c r="W266" s="350"/>
      <c r="X266" s="348" t="s">
        <v>8</v>
      </c>
      <c r="Y266" s="349"/>
      <c r="Z266" s="349"/>
      <c r="AA266" s="349"/>
      <c r="AB266" s="350"/>
      <c r="AC266" s="348" t="s">
        <v>7</v>
      </c>
      <c r="AD266" s="349"/>
      <c r="AE266" s="349"/>
      <c r="AF266" s="349"/>
      <c r="AG266" s="350"/>
      <c r="AH266" s="348" t="s">
        <v>5</v>
      </c>
      <c r="AI266" s="349"/>
      <c r="AJ266" s="349"/>
      <c r="AK266" s="349"/>
      <c r="AL266" s="350"/>
      <c r="AM266" s="348" t="s">
        <v>8</v>
      </c>
      <c r="AN266" s="349"/>
      <c r="AO266" s="349"/>
      <c r="AP266" s="349"/>
      <c r="AQ266" s="350"/>
      <c r="AR266" s="348" t="s">
        <v>7</v>
      </c>
      <c r="AS266" s="349"/>
      <c r="AT266" s="349"/>
      <c r="AU266" s="349"/>
      <c r="AV266" s="350"/>
      <c r="AW266" s="348" t="s">
        <v>5</v>
      </c>
      <c r="AX266" s="349"/>
      <c r="AY266" s="349"/>
      <c r="AZ266" s="349"/>
      <c r="BA266" s="350"/>
      <c r="BB266" s="503"/>
      <c r="BC266" s="504"/>
    </row>
    <row r="267" spans="1:55" ht="15" hidden="1">
      <c r="A267" s="10"/>
      <c r="B267" s="8"/>
      <c r="C267" s="8"/>
      <c r="D267" s="354" t="s">
        <v>10</v>
      </c>
      <c r="E267" s="355"/>
      <c r="F267" s="23"/>
      <c r="G267" s="23"/>
      <c r="H267" s="25"/>
      <c r="I267" s="354" t="s">
        <v>11</v>
      </c>
      <c r="J267" s="355"/>
      <c r="K267" s="23"/>
      <c r="L267" s="23"/>
      <c r="M267" s="25"/>
      <c r="N267" s="354" t="s">
        <v>12</v>
      </c>
      <c r="O267" s="355"/>
      <c r="P267" s="23"/>
      <c r="Q267" s="23"/>
      <c r="R267" s="25"/>
      <c r="S267" s="354" t="s">
        <v>10</v>
      </c>
      <c r="T267" s="355"/>
      <c r="U267" s="23"/>
      <c r="V267" s="23"/>
      <c r="W267" s="25"/>
      <c r="X267" s="354" t="s">
        <v>13</v>
      </c>
      <c r="Y267" s="355"/>
      <c r="Z267" s="23"/>
      <c r="AA267" s="23"/>
      <c r="AB267" s="25"/>
      <c r="AC267" s="354" t="s">
        <v>12</v>
      </c>
      <c r="AD267" s="355"/>
      <c r="AE267" s="23"/>
      <c r="AF267" s="23"/>
      <c r="AG267" s="25"/>
      <c r="AH267" s="354" t="s">
        <v>10</v>
      </c>
      <c r="AI267" s="355"/>
      <c r="AJ267" s="23"/>
      <c r="AK267" s="23"/>
      <c r="AL267" s="25"/>
      <c r="AM267" s="354" t="s">
        <v>13</v>
      </c>
      <c r="AN267" s="355"/>
      <c r="AO267" s="23"/>
      <c r="AP267" s="23"/>
      <c r="AQ267" s="25"/>
      <c r="AR267" s="354" t="s">
        <v>12</v>
      </c>
      <c r="AS267" s="355"/>
      <c r="AT267" s="23"/>
      <c r="AU267" s="23"/>
      <c r="AV267" s="25"/>
      <c r="AW267" s="354" t="s">
        <v>10</v>
      </c>
      <c r="AX267" s="355"/>
      <c r="AY267" s="23"/>
      <c r="AZ267" s="23"/>
      <c r="BA267" s="25"/>
      <c r="BB267" s="503"/>
      <c r="BC267" s="504"/>
    </row>
    <row r="268" spans="1:55" ht="17.25" hidden="1" thickBot="1">
      <c r="A268" s="11"/>
      <c r="B268" s="12"/>
      <c r="C268" s="12"/>
      <c r="D268" s="26" t="s">
        <v>14</v>
      </c>
      <c r="E268" s="27" t="s">
        <v>15</v>
      </c>
      <c r="F268" s="27"/>
      <c r="G268" s="27"/>
      <c r="H268" s="28"/>
      <c r="I268" s="26" t="s">
        <v>16</v>
      </c>
      <c r="J268" s="27" t="s">
        <v>17</v>
      </c>
      <c r="K268" s="27"/>
      <c r="L268" s="27"/>
      <c r="M268" s="28"/>
      <c r="N268" s="26" t="s">
        <v>18</v>
      </c>
      <c r="O268" s="27" t="s">
        <v>19</v>
      </c>
      <c r="P268" s="27"/>
      <c r="Q268" s="40"/>
      <c r="R268" s="41"/>
      <c r="S268" s="26" t="s">
        <v>18</v>
      </c>
      <c r="T268" s="27" t="s">
        <v>19</v>
      </c>
      <c r="U268" s="27"/>
      <c r="V268" s="40"/>
      <c r="W268" s="41"/>
      <c r="X268" s="26" t="s">
        <v>20</v>
      </c>
      <c r="Y268" s="27" t="s">
        <v>21</v>
      </c>
      <c r="Z268" s="27"/>
      <c r="AA268" s="40"/>
      <c r="AB268" s="41"/>
      <c r="AC268" s="26" t="s">
        <v>22</v>
      </c>
      <c r="AD268" s="27" t="s">
        <v>23</v>
      </c>
      <c r="AE268" s="27"/>
      <c r="AF268" s="40"/>
      <c r="AG268" s="41"/>
      <c r="AH268" s="26" t="s">
        <v>22</v>
      </c>
      <c r="AI268" s="27" t="s">
        <v>23</v>
      </c>
      <c r="AJ268" s="27"/>
      <c r="AK268" s="40"/>
      <c r="AL268" s="41"/>
      <c r="AM268" s="26" t="s">
        <v>20</v>
      </c>
      <c r="AN268" s="27" t="s">
        <v>21</v>
      </c>
      <c r="AO268" s="27"/>
      <c r="AP268" s="40"/>
      <c r="AQ268" s="41"/>
      <c r="AR268" s="26" t="s">
        <v>22</v>
      </c>
      <c r="AS268" s="27" t="s">
        <v>23</v>
      </c>
      <c r="AT268" s="27"/>
      <c r="AU268" s="40"/>
      <c r="AV268" s="41"/>
      <c r="AW268" s="26" t="s">
        <v>22</v>
      </c>
      <c r="AX268" s="27" t="s">
        <v>23</v>
      </c>
      <c r="AY268" s="27"/>
      <c r="AZ268" s="40"/>
      <c r="BA268" s="41"/>
      <c r="BB268" s="505"/>
      <c r="BC268" s="506"/>
    </row>
    <row r="269" spans="1:55" ht="15" hidden="1" thickBot="1">
      <c r="A269" s="21"/>
      <c r="B269" s="15"/>
      <c r="C269" s="22" t="s">
        <v>26</v>
      </c>
      <c r="D269" s="100">
        <v>31215</v>
      </c>
      <c r="E269" s="100">
        <v>31215</v>
      </c>
      <c r="F269" s="31"/>
      <c r="G269" s="30" t="s">
        <v>27</v>
      </c>
      <c r="H269" s="32" t="s">
        <v>28</v>
      </c>
      <c r="I269" s="100">
        <v>31215</v>
      </c>
      <c r="J269" s="100">
        <v>31215</v>
      </c>
      <c r="K269" s="30"/>
      <c r="L269" s="42" t="s">
        <v>27</v>
      </c>
      <c r="M269" s="43" t="s">
        <v>28</v>
      </c>
      <c r="N269" s="100">
        <v>31215</v>
      </c>
      <c r="O269" s="100">
        <v>31215</v>
      </c>
      <c r="P269" s="30"/>
      <c r="Q269" s="42" t="s">
        <v>27</v>
      </c>
      <c r="R269" s="43" t="s">
        <v>28</v>
      </c>
      <c r="S269" s="100">
        <v>31215</v>
      </c>
      <c r="T269" s="100">
        <v>31215</v>
      </c>
      <c r="U269" s="30"/>
      <c r="V269" s="42" t="s">
        <v>27</v>
      </c>
      <c r="W269" s="43" t="s">
        <v>28</v>
      </c>
      <c r="X269" s="128" t="s">
        <v>242</v>
      </c>
      <c r="Y269" s="128" t="s">
        <v>242</v>
      </c>
      <c r="Z269" s="30"/>
      <c r="AA269" s="42" t="s">
        <v>27</v>
      </c>
      <c r="AB269" s="43" t="s">
        <v>28</v>
      </c>
      <c r="AC269" s="128" t="s">
        <v>242</v>
      </c>
      <c r="AD269" s="128" t="s">
        <v>242</v>
      </c>
      <c r="AE269" s="30"/>
      <c r="AF269" s="42" t="s">
        <v>27</v>
      </c>
      <c r="AG269" s="43" t="s">
        <v>28</v>
      </c>
      <c r="AH269" s="128" t="s">
        <v>242</v>
      </c>
      <c r="AI269" s="128" t="s">
        <v>242</v>
      </c>
      <c r="AJ269" s="30"/>
      <c r="AK269" s="42" t="s">
        <v>27</v>
      </c>
      <c r="AL269" s="43" t="s">
        <v>28</v>
      </c>
      <c r="AM269" s="128" t="s">
        <v>243</v>
      </c>
      <c r="AN269" s="128" t="s">
        <v>243</v>
      </c>
      <c r="AO269" s="30"/>
      <c r="AP269" s="42" t="s">
        <v>27</v>
      </c>
      <c r="AQ269" s="43" t="s">
        <v>28</v>
      </c>
      <c r="AR269" s="128" t="s">
        <v>243</v>
      </c>
      <c r="AS269" s="128" t="s">
        <v>243</v>
      </c>
      <c r="AT269" s="30"/>
      <c r="AU269" s="42" t="s">
        <v>27</v>
      </c>
      <c r="AV269" s="43" t="s">
        <v>28</v>
      </c>
      <c r="AW269" s="128" t="s">
        <v>243</v>
      </c>
      <c r="AX269" s="128" t="s">
        <v>243</v>
      </c>
      <c r="AY269" s="30"/>
      <c r="AZ269" s="42" t="s">
        <v>27</v>
      </c>
      <c r="BA269" s="43" t="s">
        <v>28</v>
      </c>
      <c r="BB269" s="50"/>
      <c r="BC269" s="130"/>
    </row>
    <row r="270" spans="1:55" ht="15" hidden="1" thickBot="1">
      <c r="A270" s="20" t="s">
        <v>84</v>
      </c>
      <c r="B270" s="99">
        <v>31215</v>
      </c>
      <c r="C270" s="17" t="s">
        <v>30</v>
      </c>
      <c r="D270" s="33">
        <v>45275</v>
      </c>
      <c r="E270" s="33">
        <v>45275</v>
      </c>
      <c r="F270" s="18" t="s">
        <v>31</v>
      </c>
      <c r="G270" s="19"/>
      <c r="H270" s="34"/>
      <c r="I270" s="33">
        <v>45276</v>
      </c>
      <c r="J270" s="33">
        <v>45276</v>
      </c>
      <c r="K270" s="18" t="s">
        <v>235</v>
      </c>
      <c r="L270" s="19">
        <v>35</v>
      </c>
      <c r="M270" s="34">
        <v>14</v>
      </c>
      <c r="N270" s="33">
        <v>45278</v>
      </c>
      <c r="O270" s="33">
        <v>45278</v>
      </c>
      <c r="P270" s="18" t="s">
        <v>235</v>
      </c>
      <c r="Q270" s="19"/>
      <c r="R270" s="34">
        <v>70</v>
      </c>
      <c r="S270" s="33">
        <v>45278</v>
      </c>
      <c r="T270" s="33">
        <v>45278</v>
      </c>
      <c r="U270" s="18" t="s">
        <v>235</v>
      </c>
      <c r="V270" s="19"/>
      <c r="W270" s="34">
        <v>4</v>
      </c>
      <c r="X270" s="33">
        <v>45279</v>
      </c>
      <c r="Y270" s="33">
        <v>45279</v>
      </c>
      <c r="Z270" s="18" t="s">
        <v>235</v>
      </c>
      <c r="AA270" s="19">
        <v>10</v>
      </c>
      <c r="AB270" s="34">
        <v>2</v>
      </c>
      <c r="AC270" s="33">
        <v>45280</v>
      </c>
      <c r="AD270" s="33">
        <v>45280</v>
      </c>
      <c r="AE270" s="18" t="s">
        <v>235</v>
      </c>
      <c r="AF270" s="19"/>
      <c r="AG270" s="34">
        <v>59</v>
      </c>
      <c r="AH270" s="33">
        <v>45280</v>
      </c>
      <c r="AI270" s="33">
        <v>45280</v>
      </c>
      <c r="AJ270" s="18" t="s">
        <v>235</v>
      </c>
      <c r="AK270" s="19"/>
      <c r="AL270" s="34">
        <v>2</v>
      </c>
      <c r="AM270" s="93">
        <v>45279</v>
      </c>
      <c r="AN270" s="93">
        <v>45279</v>
      </c>
      <c r="AO270" s="95" t="s">
        <v>235</v>
      </c>
      <c r="AP270" s="96"/>
      <c r="AQ270" s="97">
        <v>42</v>
      </c>
      <c r="AR270" s="93">
        <v>45280</v>
      </c>
      <c r="AS270" s="93">
        <v>45280</v>
      </c>
      <c r="AT270" s="95" t="s">
        <v>235</v>
      </c>
      <c r="AU270" s="96">
        <v>32</v>
      </c>
      <c r="AV270" s="97">
        <v>37</v>
      </c>
      <c r="AW270" s="93">
        <v>45280</v>
      </c>
      <c r="AX270" s="93">
        <v>45280</v>
      </c>
      <c r="AY270" s="95" t="s">
        <v>235</v>
      </c>
      <c r="AZ270" s="96"/>
      <c r="BA270" s="97"/>
      <c r="BB270" s="51" t="s">
        <v>53</v>
      </c>
      <c r="BC270" s="129" t="s">
        <v>244</v>
      </c>
    </row>
    <row r="271" spans="1:55" ht="15" hidden="1" thickBot="1">
      <c r="A271" s="3"/>
      <c r="B271" s="4"/>
      <c r="C271" s="2" t="s">
        <v>35</v>
      </c>
      <c r="D271" s="33">
        <v>45278.09375</v>
      </c>
      <c r="E271" s="33">
        <v>45278.145833333336</v>
      </c>
      <c r="F271" s="18" t="s">
        <v>36</v>
      </c>
      <c r="G271" s="19">
        <v>35</v>
      </c>
      <c r="H271" s="34">
        <v>7</v>
      </c>
      <c r="I271" s="33">
        <v>45279.375</v>
      </c>
      <c r="J271" s="33">
        <v>45279.583333333336</v>
      </c>
      <c r="K271" s="18" t="s">
        <v>236</v>
      </c>
      <c r="L271" s="19"/>
      <c r="M271" s="34">
        <v>74</v>
      </c>
      <c r="N271" s="33">
        <v>45280.541666666664</v>
      </c>
      <c r="O271" s="33">
        <v>45280.666666666664</v>
      </c>
      <c r="P271" s="18" t="s">
        <v>236</v>
      </c>
      <c r="Q271" s="19">
        <v>10</v>
      </c>
      <c r="R271" s="34">
        <v>1</v>
      </c>
      <c r="S271" s="33">
        <v>45280.90625</v>
      </c>
      <c r="T271" s="33">
        <v>45280.916666666664</v>
      </c>
      <c r="U271" s="18" t="s">
        <v>236</v>
      </c>
      <c r="V271" s="19"/>
      <c r="W271" s="34">
        <v>1</v>
      </c>
      <c r="X271" s="33">
        <v>45283.354166666664</v>
      </c>
      <c r="Y271" s="33">
        <v>45283.458333333336</v>
      </c>
      <c r="Z271" s="18" t="s">
        <v>236</v>
      </c>
      <c r="AA271" s="19"/>
      <c r="AB271" s="34">
        <v>61</v>
      </c>
      <c r="AC271" s="33">
        <v>45285.354166666664</v>
      </c>
      <c r="AD271" s="33">
        <v>45285.5</v>
      </c>
      <c r="AE271" s="18" t="s">
        <v>236</v>
      </c>
      <c r="AF271" s="19"/>
      <c r="AG271" s="34"/>
      <c r="AH271" s="33">
        <v>45285.604166666664</v>
      </c>
      <c r="AI271" s="33">
        <v>45285.65625</v>
      </c>
      <c r="AJ271" s="18" t="s">
        <v>236</v>
      </c>
      <c r="AK271" s="19"/>
      <c r="AL271" s="34">
        <v>42</v>
      </c>
      <c r="AM271" s="33">
        <v>45286.3125</v>
      </c>
      <c r="AN271" s="33">
        <v>45286.479166666664</v>
      </c>
      <c r="AO271" s="95" t="s">
        <v>236</v>
      </c>
      <c r="AP271" s="96">
        <v>32</v>
      </c>
      <c r="AQ271" s="97">
        <v>37</v>
      </c>
      <c r="AR271" s="33">
        <v>45287.354166666664</v>
      </c>
      <c r="AS271" s="33">
        <v>45287.5</v>
      </c>
      <c r="AT271" s="95" t="s">
        <v>236</v>
      </c>
      <c r="AU271" s="96"/>
      <c r="AV271" s="97"/>
      <c r="AW271" s="93"/>
      <c r="AX271" s="93"/>
      <c r="AY271" s="95" t="s">
        <v>236</v>
      </c>
      <c r="AZ271" s="96"/>
      <c r="BA271" s="97"/>
      <c r="BB271" s="119" t="s">
        <v>237</v>
      </c>
      <c r="BC271" s="125" t="s">
        <v>245</v>
      </c>
    </row>
    <row r="272" spans="1:55" ht="15" hidden="1" thickBot="1">
      <c r="A272" s="5"/>
      <c r="B272" s="6"/>
      <c r="C272" s="7" t="s">
        <v>39</v>
      </c>
      <c r="D272" s="35">
        <v>3.09375</v>
      </c>
      <c r="E272" s="36">
        <v>3.1458333333357587</v>
      </c>
      <c r="F272" s="37" t="s">
        <v>40</v>
      </c>
      <c r="G272" s="38">
        <v>35</v>
      </c>
      <c r="H272" s="39">
        <v>7</v>
      </c>
      <c r="I272" s="35">
        <v>0.375</v>
      </c>
      <c r="J272" s="36">
        <v>0.39583333333575865</v>
      </c>
      <c r="K272" s="37" t="s">
        <v>239</v>
      </c>
      <c r="L272" s="38">
        <v>0</v>
      </c>
      <c r="M272" s="39">
        <v>19</v>
      </c>
      <c r="N272" s="35">
        <v>0.54166666666424135</v>
      </c>
      <c r="O272" s="36">
        <v>0.58333333333575865</v>
      </c>
      <c r="P272" s="37" t="s">
        <v>239</v>
      </c>
      <c r="Q272" s="38">
        <v>0</v>
      </c>
      <c r="R272" s="39">
        <v>19</v>
      </c>
      <c r="S272" s="35">
        <v>0.35416666666424135</v>
      </c>
      <c r="T272" s="36">
        <v>0.39583333333575865</v>
      </c>
      <c r="U272" s="37" t="s">
        <v>239</v>
      </c>
      <c r="V272" s="38">
        <v>30</v>
      </c>
      <c r="W272" s="39">
        <v>0</v>
      </c>
      <c r="X272" s="35">
        <v>0.66666666666424135</v>
      </c>
      <c r="Y272" s="36">
        <v>0.79166666666424135</v>
      </c>
      <c r="Z272" s="37" t="s">
        <v>239</v>
      </c>
      <c r="AA272" s="38">
        <v>30</v>
      </c>
      <c r="AB272" s="39">
        <v>38</v>
      </c>
      <c r="AC272" s="35">
        <v>0.66666666666424135</v>
      </c>
      <c r="AD272" s="36">
        <v>0.75</v>
      </c>
      <c r="AE272" s="37" t="s">
        <v>239</v>
      </c>
      <c r="AF272" s="38">
        <v>0</v>
      </c>
      <c r="AG272" s="39">
        <v>36</v>
      </c>
      <c r="AH272" s="35">
        <v>0.54166666666424135</v>
      </c>
      <c r="AI272" s="36">
        <v>0.55208333333575865</v>
      </c>
      <c r="AJ272" s="37" t="s">
        <v>239</v>
      </c>
      <c r="AK272" s="38">
        <v>0</v>
      </c>
      <c r="AL272" s="39">
        <v>2</v>
      </c>
      <c r="AM272" s="35">
        <v>0.66666666666424135</v>
      </c>
      <c r="AN272" s="36">
        <v>0.79166666666424135</v>
      </c>
      <c r="AO272" s="37" t="s">
        <v>239</v>
      </c>
      <c r="AP272" s="38">
        <v>30</v>
      </c>
      <c r="AQ272" s="39">
        <v>38</v>
      </c>
      <c r="AR272" s="35">
        <v>0.66666666666424135</v>
      </c>
      <c r="AS272" s="36">
        <v>0.75</v>
      </c>
      <c r="AT272" s="37" t="s">
        <v>239</v>
      </c>
      <c r="AU272" s="38">
        <v>0</v>
      </c>
      <c r="AV272" s="39">
        <v>36</v>
      </c>
      <c r="AW272" s="35">
        <v>0.54166666666424135</v>
      </c>
      <c r="AX272" s="36">
        <v>0.55208333333575865</v>
      </c>
      <c r="AY272" s="37" t="s">
        <v>239</v>
      </c>
      <c r="AZ272" s="38">
        <v>0</v>
      </c>
      <c r="BA272" s="39">
        <v>2</v>
      </c>
      <c r="BB272" s="53" t="s">
        <v>240</v>
      </c>
      <c r="BC272" s="126" t="s">
        <v>246</v>
      </c>
    </row>
    <row r="273" spans="1:55" ht="15.75" hidden="1" thickBot="1">
      <c r="A273" s="13" t="s">
        <v>0</v>
      </c>
      <c r="B273" s="14">
        <f ca="1">TODAY()</f>
        <v>45742</v>
      </c>
      <c r="C273" s="9"/>
      <c r="D273" s="342" t="s">
        <v>1</v>
      </c>
      <c r="E273" s="343"/>
      <c r="F273" s="343"/>
      <c r="G273" s="343"/>
      <c r="H273" s="344"/>
      <c r="I273" s="342" t="s">
        <v>2</v>
      </c>
      <c r="J273" s="343"/>
      <c r="K273" s="343"/>
      <c r="L273" s="343"/>
      <c r="M273" s="344"/>
      <c r="N273" s="342" t="s">
        <v>1</v>
      </c>
      <c r="O273" s="343"/>
      <c r="P273" s="343"/>
      <c r="Q273" s="343"/>
      <c r="R273" s="344"/>
      <c r="S273" s="342" t="s">
        <v>1</v>
      </c>
      <c r="T273" s="343"/>
      <c r="U273" s="343"/>
      <c r="V273" s="343"/>
      <c r="W273" s="344"/>
      <c r="X273" s="342" t="s">
        <v>3</v>
      </c>
      <c r="Y273" s="343"/>
      <c r="Z273" s="343"/>
      <c r="AA273" s="343"/>
      <c r="AB273" s="344"/>
      <c r="AC273" s="342" t="s">
        <v>1</v>
      </c>
      <c r="AD273" s="343"/>
      <c r="AE273" s="343"/>
      <c r="AF273" s="343"/>
      <c r="AG273" s="344"/>
      <c r="AH273" s="342" t="s">
        <v>1</v>
      </c>
      <c r="AI273" s="343"/>
      <c r="AJ273" s="343"/>
      <c r="AK273" s="343"/>
      <c r="AL273" s="343"/>
      <c r="AM273" s="369" t="s">
        <v>233</v>
      </c>
      <c r="AN273" s="370"/>
      <c r="AO273" s="370"/>
      <c r="AP273" s="370"/>
      <c r="AQ273" s="370"/>
      <c r="AR273" s="371"/>
    </row>
    <row r="274" spans="1:55" ht="15.75" hidden="1" thickBot="1">
      <c r="A274" s="10" t="s">
        <v>234</v>
      </c>
      <c r="B274" s="8"/>
      <c r="C274" s="8"/>
      <c r="D274" s="348" t="s">
        <v>5</v>
      </c>
      <c r="E274" s="349"/>
      <c r="F274" s="349"/>
      <c r="G274" s="349"/>
      <c r="H274" s="350"/>
      <c r="I274" s="348" t="s">
        <v>6</v>
      </c>
      <c r="J274" s="349"/>
      <c r="K274" s="349"/>
      <c r="L274" s="349"/>
      <c r="M274" s="350"/>
      <c r="N274" s="348" t="s">
        <v>7</v>
      </c>
      <c r="O274" s="349"/>
      <c r="P274" s="349"/>
      <c r="Q274" s="349"/>
      <c r="R274" s="350"/>
      <c r="S274" s="348" t="s">
        <v>5</v>
      </c>
      <c r="T274" s="349"/>
      <c r="U274" s="349"/>
      <c r="V274" s="349"/>
      <c r="W274" s="350"/>
      <c r="X274" s="348" t="s">
        <v>8</v>
      </c>
      <c r="Y274" s="349"/>
      <c r="Z274" s="349"/>
      <c r="AA274" s="349"/>
      <c r="AB274" s="350"/>
      <c r="AC274" s="348" t="s">
        <v>7</v>
      </c>
      <c r="AD274" s="349"/>
      <c r="AE274" s="349"/>
      <c r="AF274" s="349"/>
      <c r="AG274" s="350"/>
      <c r="AH274" s="348" t="s">
        <v>5</v>
      </c>
      <c r="AI274" s="349"/>
      <c r="AJ274" s="349"/>
      <c r="AK274" s="349"/>
      <c r="AL274" s="349"/>
      <c r="AM274" s="369"/>
      <c r="AN274" s="370"/>
      <c r="AO274" s="370"/>
      <c r="AP274" s="370"/>
      <c r="AQ274" s="370"/>
      <c r="AR274" s="371"/>
    </row>
    <row r="275" spans="1:55" ht="15.75" hidden="1" thickBot="1">
      <c r="A275" s="10"/>
      <c r="B275" s="8"/>
      <c r="C275" s="8"/>
      <c r="D275" s="354" t="s">
        <v>10</v>
      </c>
      <c r="E275" s="355"/>
      <c r="F275" s="23"/>
      <c r="G275" s="23"/>
      <c r="H275" s="25"/>
      <c r="I275" s="354" t="s">
        <v>11</v>
      </c>
      <c r="J275" s="355"/>
      <c r="K275" s="23"/>
      <c r="L275" s="23"/>
      <c r="M275" s="25"/>
      <c r="N275" s="354" t="s">
        <v>12</v>
      </c>
      <c r="O275" s="355"/>
      <c r="P275" s="23"/>
      <c r="Q275" s="23"/>
      <c r="R275" s="25"/>
      <c r="S275" s="354" t="s">
        <v>10</v>
      </c>
      <c r="T275" s="355"/>
      <c r="U275" s="23"/>
      <c r="V275" s="23"/>
      <c r="W275" s="25"/>
      <c r="X275" s="354" t="s">
        <v>13</v>
      </c>
      <c r="Y275" s="355"/>
      <c r="Z275" s="23"/>
      <c r="AA275" s="23"/>
      <c r="AB275" s="25"/>
      <c r="AC275" s="354" t="s">
        <v>12</v>
      </c>
      <c r="AD275" s="355"/>
      <c r="AE275" s="23"/>
      <c r="AF275" s="23"/>
      <c r="AG275" s="25"/>
      <c r="AH275" s="354" t="s">
        <v>10</v>
      </c>
      <c r="AI275" s="355"/>
      <c r="AJ275" s="23"/>
      <c r="AK275" s="23"/>
      <c r="AL275" s="23"/>
      <c r="AM275" s="369"/>
      <c r="AN275" s="370"/>
      <c r="AO275" s="370"/>
      <c r="AP275" s="370"/>
      <c r="AQ275" s="370"/>
      <c r="AR275" s="371"/>
    </row>
    <row r="276" spans="1:55" ht="17.25" hidden="1" thickBot="1">
      <c r="A276" s="11"/>
      <c r="B276" s="12"/>
      <c r="C276" s="12"/>
      <c r="D276" s="26" t="s">
        <v>14</v>
      </c>
      <c r="E276" s="27" t="s">
        <v>15</v>
      </c>
      <c r="F276" s="27"/>
      <c r="G276" s="27"/>
      <c r="H276" s="28"/>
      <c r="I276" s="26" t="s">
        <v>16</v>
      </c>
      <c r="J276" s="27" t="s">
        <v>17</v>
      </c>
      <c r="K276" s="27"/>
      <c r="L276" s="27"/>
      <c r="M276" s="28"/>
      <c r="N276" s="26" t="s">
        <v>18</v>
      </c>
      <c r="O276" s="27" t="s">
        <v>19</v>
      </c>
      <c r="P276" s="27"/>
      <c r="Q276" s="40"/>
      <c r="R276" s="41"/>
      <c r="S276" s="26" t="s">
        <v>18</v>
      </c>
      <c r="T276" s="27" t="s">
        <v>19</v>
      </c>
      <c r="U276" s="27"/>
      <c r="V276" s="40"/>
      <c r="W276" s="41"/>
      <c r="X276" s="26" t="s">
        <v>20</v>
      </c>
      <c r="Y276" s="27" t="s">
        <v>21</v>
      </c>
      <c r="Z276" s="27"/>
      <c r="AA276" s="40"/>
      <c r="AB276" s="41"/>
      <c r="AC276" s="26" t="s">
        <v>22</v>
      </c>
      <c r="AD276" s="27" t="s">
        <v>23</v>
      </c>
      <c r="AE276" s="27"/>
      <c r="AF276" s="40"/>
      <c r="AG276" s="41"/>
      <c r="AH276" s="26" t="s">
        <v>22</v>
      </c>
      <c r="AI276" s="27" t="s">
        <v>23</v>
      </c>
      <c r="AJ276" s="27"/>
      <c r="AK276" s="40"/>
      <c r="AL276" s="40"/>
      <c r="AM276" s="369"/>
      <c r="AN276" s="370"/>
      <c r="AO276" s="370"/>
      <c r="AP276" s="370"/>
      <c r="AQ276" s="370"/>
      <c r="AR276" s="371"/>
    </row>
    <row r="277" spans="1:55" ht="15" hidden="1" thickBot="1">
      <c r="A277" s="21"/>
      <c r="B277" s="15"/>
      <c r="C277" s="22" t="s">
        <v>26</v>
      </c>
      <c r="D277" s="100">
        <v>31222</v>
      </c>
      <c r="E277" s="100">
        <v>31222</v>
      </c>
      <c r="F277" s="31"/>
      <c r="G277" s="30" t="s">
        <v>27</v>
      </c>
      <c r="H277" s="32" t="s">
        <v>28</v>
      </c>
      <c r="I277" s="100">
        <v>31222</v>
      </c>
      <c r="J277" s="100">
        <v>31222</v>
      </c>
      <c r="K277" s="30"/>
      <c r="L277" s="42" t="s">
        <v>27</v>
      </c>
      <c r="M277" s="43" t="s">
        <v>28</v>
      </c>
      <c r="N277" s="100">
        <v>31222</v>
      </c>
      <c r="O277" s="100">
        <v>31222</v>
      </c>
      <c r="P277" s="30"/>
      <c r="Q277" s="42" t="s">
        <v>27</v>
      </c>
      <c r="R277" s="43" t="s">
        <v>28</v>
      </c>
      <c r="S277" s="100">
        <v>31222</v>
      </c>
      <c r="T277" s="100">
        <v>31222</v>
      </c>
      <c r="U277" s="30"/>
      <c r="V277" s="42" t="s">
        <v>27</v>
      </c>
      <c r="W277" s="43" t="s">
        <v>28</v>
      </c>
      <c r="X277" s="100">
        <v>31222</v>
      </c>
      <c r="Y277" s="100">
        <v>31222</v>
      </c>
      <c r="Z277" s="127"/>
      <c r="AA277" s="142" t="s">
        <v>27</v>
      </c>
      <c r="AB277" s="143" t="s">
        <v>28</v>
      </c>
      <c r="AC277" s="100">
        <v>31222</v>
      </c>
      <c r="AD277" s="100">
        <v>31222</v>
      </c>
      <c r="AE277" s="127"/>
      <c r="AF277" s="142" t="s">
        <v>27</v>
      </c>
      <c r="AG277" s="143" t="s">
        <v>28</v>
      </c>
      <c r="AH277" s="100">
        <v>31222</v>
      </c>
      <c r="AI277" s="100">
        <v>31222</v>
      </c>
      <c r="AJ277" s="30"/>
      <c r="AK277" s="42" t="s">
        <v>27</v>
      </c>
      <c r="AL277" s="43" t="s">
        <v>28</v>
      </c>
      <c r="AM277" s="50"/>
      <c r="AN277" s="463"/>
      <c r="AO277" s="464"/>
      <c r="AP277" s="464"/>
      <c r="AQ277" s="464"/>
      <c r="AR277" s="465"/>
    </row>
    <row r="278" spans="1:55" ht="15" hidden="1" thickBot="1">
      <c r="A278" s="20" t="s">
        <v>84</v>
      </c>
      <c r="B278" s="99">
        <f>B270+7</f>
        <v>31222</v>
      </c>
      <c r="C278" s="17" t="s">
        <v>30</v>
      </c>
      <c r="D278" s="33">
        <v>45282</v>
      </c>
      <c r="E278" s="33">
        <v>45282</v>
      </c>
      <c r="F278" s="18" t="s">
        <v>31</v>
      </c>
      <c r="G278" s="19"/>
      <c r="H278" s="34"/>
      <c r="I278" s="33">
        <v>45283</v>
      </c>
      <c r="J278" s="33">
        <v>45283</v>
      </c>
      <c r="K278" s="18" t="s">
        <v>235</v>
      </c>
      <c r="L278" s="19">
        <v>55</v>
      </c>
      <c r="M278" s="34">
        <v>35</v>
      </c>
      <c r="N278" s="33">
        <v>45285</v>
      </c>
      <c r="O278" s="33">
        <v>45285</v>
      </c>
      <c r="P278" s="18" t="s">
        <v>235</v>
      </c>
      <c r="Q278" s="19"/>
      <c r="R278" s="34"/>
      <c r="S278" s="33">
        <v>45285</v>
      </c>
      <c r="T278" s="33">
        <v>45285</v>
      </c>
      <c r="U278" s="18" t="s">
        <v>235</v>
      </c>
      <c r="V278" s="19"/>
      <c r="W278" s="34"/>
      <c r="X278" s="33">
        <v>45286</v>
      </c>
      <c r="Y278" s="33">
        <v>45286</v>
      </c>
      <c r="Z278" s="18" t="s">
        <v>235</v>
      </c>
      <c r="AA278" s="19"/>
      <c r="AB278" s="34">
        <v>42</v>
      </c>
      <c r="AC278" s="33">
        <v>45287</v>
      </c>
      <c r="AD278" s="33">
        <v>45287</v>
      </c>
      <c r="AE278" s="18" t="s">
        <v>235</v>
      </c>
      <c r="AF278" s="19">
        <v>32</v>
      </c>
      <c r="AG278" s="34">
        <v>37</v>
      </c>
      <c r="AH278" s="33">
        <v>45287</v>
      </c>
      <c r="AI278" s="33">
        <v>45287</v>
      </c>
      <c r="AJ278" s="18" t="s">
        <v>235</v>
      </c>
      <c r="AK278" s="19"/>
      <c r="AL278" s="34"/>
      <c r="AM278" s="118" t="s">
        <v>53</v>
      </c>
      <c r="AN278" s="507" t="s">
        <v>247</v>
      </c>
      <c r="AO278" s="508"/>
      <c r="AP278" s="508"/>
      <c r="AQ278" s="508"/>
      <c r="AR278" s="509"/>
    </row>
    <row r="279" spans="1:55" ht="15" hidden="1" thickBot="1">
      <c r="A279" s="3"/>
      <c r="B279" s="4"/>
      <c r="C279" s="2" t="s">
        <v>35</v>
      </c>
      <c r="D279" s="33"/>
      <c r="E279" s="33"/>
      <c r="F279" s="18" t="s">
        <v>36</v>
      </c>
      <c r="G279" s="19"/>
      <c r="H279" s="34"/>
      <c r="I279" s="144">
        <v>44931.354166666664</v>
      </c>
      <c r="J279" s="144">
        <v>44931.583333333336</v>
      </c>
      <c r="K279" s="18" t="s">
        <v>236</v>
      </c>
      <c r="L279" s="19">
        <v>27</v>
      </c>
      <c r="M279" s="34">
        <v>35</v>
      </c>
      <c r="N279" s="33">
        <v>45287.354166666664</v>
      </c>
      <c r="O279" s="33">
        <v>45287.5</v>
      </c>
      <c r="P279" s="18" t="s">
        <v>236</v>
      </c>
      <c r="Q279" s="19"/>
      <c r="R279" s="34">
        <v>20</v>
      </c>
      <c r="S279" s="33">
        <v>45287.791666666664</v>
      </c>
      <c r="T279" s="33">
        <v>45287.84375</v>
      </c>
      <c r="U279" s="18" t="s">
        <v>236</v>
      </c>
      <c r="V279" s="19"/>
      <c r="W279" s="34">
        <v>40</v>
      </c>
      <c r="X279" s="33">
        <v>45288.333333333336</v>
      </c>
      <c r="Y279" s="33">
        <v>45288.520833333336</v>
      </c>
      <c r="Z279" s="18" t="s">
        <v>236</v>
      </c>
      <c r="AA279" s="19">
        <v>3</v>
      </c>
      <c r="AB279" s="34">
        <v>58</v>
      </c>
      <c r="AC279" s="33">
        <v>45289.541666666664</v>
      </c>
      <c r="AD279" s="33">
        <v>45289.708333333336</v>
      </c>
      <c r="AE279" s="18" t="s">
        <v>236</v>
      </c>
      <c r="AF279" s="19"/>
      <c r="AG279" s="34">
        <v>27</v>
      </c>
      <c r="AH279" s="33">
        <v>45289.979166666664</v>
      </c>
      <c r="AI279" s="33">
        <v>45290.083333333336</v>
      </c>
      <c r="AJ279" s="18" t="s">
        <v>236</v>
      </c>
      <c r="AK279" s="19">
        <v>55</v>
      </c>
      <c r="AL279" s="34">
        <v>8</v>
      </c>
      <c r="AM279" s="119" t="s">
        <v>237</v>
      </c>
      <c r="AN279" s="469" t="s">
        <v>248</v>
      </c>
      <c r="AO279" s="470"/>
      <c r="AP279" s="470"/>
      <c r="AQ279" s="470"/>
      <c r="AR279" s="471"/>
    </row>
    <row r="280" spans="1:55" ht="15" hidden="1" thickBot="1">
      <c r="A280" s="5"/>
      <c r="B280" s="6"/>
      <c r="C280" s="7" t="s">
        <v>39</v>
      </c>
      <c r="D280" s="35">
        <v>-45282</v>
      </c>
      <c r="E280" s="36">
        <v>-45282</v>
      </c>
      <c r="F280" s="37" t="s">
        <v>40</v>
      </c>
      <c r="G280" s="38">
        <v>55</v>
      </c>
      <c r="H280" s="39">
        <v>9</v>
      </c>
      <c r="I280" s="35">
        <v>0.375</v>
      </c>
      <c r="J280" s="36">
        <v>0.39583333333575865</v>
      </c>
      <c r="K280" s="37" t="s">
        <v>239</v>
      </c>
      <c r="L280" s="38">
        <v>0</v>
      </c>
      <c r="M280" s="39">
        <v>19</v>
      </c>
      <c r="N280" s="35">
        <v>0.54166666666424135</v>
      </c>
      <c r="O280" s="36">
        <v>0.58333333333575865</v>
      </c>
      <c r="P280" s="37" t="s">
        <v>239</v>
      </c>
      <c r="Q280" s="38">
        <v>0</v>
      </c>
      <c r="R280" s="39">
        <v>19</v>
      </c>
      <c r="S280" s="35">
        <v>0.35416666666424135</v>
      </c>
      <c r="T280" s="36">
        <v>0.39583333333575865</v>
      </c>
      <c r="U280" s="37" t="s">
        <v>239</v>
      </c>
      <c r="V280" s="38">
        <v>30</v>
      </c>
      <c r="W280" s="39">
        <v>0</v>
      </c>
      <c r="X280" s="35">
        <v>0.66666666666424135</v>
      </c>
      <c r="Y280" s="36">
        <v>0.79166666666424135</v>
      </c>
      <c r="Z280" s="37" t="s">
        <v>239</v>
      </c>
      <c r="AA280" s="38">
        <v>30</v>
      </c>
      <c r="AB280" s="39">
        <v>38</v>
      </c>
      <c r="AC280" s="35">
        <v>0.66666666666424135</v>
      </c>
      <c r="AD280" s="36">
        <v>0.75</v>
      </c>
      <c r="AE280" s="37" t="s">
        <v>239</v>
      </c>
      <c r="AF280" s="38">
        <v>0</v>
      </c>
      <c r="AG280" s="39">
        <v>36</v>
      </c>
      <c r="AH280" s="35">
        <v>0.54166666666424135</v>
      </c>
      <c r="AI280" s="36">
        <v>0.55208333333575865</v>
      </c>
      <c r="AJ280" s="37" t="s">
        <v>239</v>
      </c>
      <c r="AK280" s="38">
        <v>0</v>
      </c>
      <c r="AL280" s="39">
        <v>2</v>
      </c>
      <c r="AM280" s="120" t="s">
        <v>240</v>
      </c>
      <c r="AN280" s="472" t="s">
        <v>249</v>
      </c>
      <c r="AO280" s="473"/>
      <c r="AP280" s="473"/>
      <c r="AQ280" s="473"/>
      <c r="AR280" s="474"/>
    </row>
    <row r="281" spans="1:55" hidden="1">
      <c r="A281" s="21"/>
      <c r="B281" s="15"/>
      <c r="C281" s="22" t="s">
        <v>26</v>
      </c>
      <c r="D281" s="100">
        <v>31229</v>
      </c>
      <c r="E281" s="100">
        <v>31229</v>
      </c>
      <c r="F281" s="31"/>
      <c r="G281" s="30" t="s">
        <v>27</v>
      </c>
      <c r="H281" s="32" t="s">
        <v>28</v>
      </c>
      <c r="I281" s="100">
        <v>31229</v>
      </c>
      <c r="J281" s="100">
        <v>31229</v>
      </c>
      <c r="K281" s="30"/>
      <c r="L281" s="42" t="s">
        <v>27</v>
      </c>
      <c r="M281" s="43" t="s">
        <v>28</v>
      </c>
      <c r="N281" s="100">
        <v>31229</v>
      </c>
      <c r="O281" s="100">
        <v>31229</v>
      </c>
      <c r="P281" s="30"/>
      <c r="Q281" s="42" t="s">
        <v>27</v>
      </c>
      <c r="R281" s="43" t="s">
        <v>28</v>
      </c>
      <c r="S281" s="100">
        <v>31229</v>
      </c>
      <c r="T281" s="100">
        <v>31229</v>
      </c>
      <c r="U281" s="30"/>
      <c r="V281" s="42" t="s">
        <v>27</v>
      </c>
      <c r="W281" s="43" t="s">
        <v>28</v>
      </c>
      <c r="X281" s="100">
        <v>31229</v>
      </c>
      <c r="Y281" s="100">
        <v>31229</v>
      </c>
      <c r="Z281" s="30"/>
      <c r="AA281" s="42" t="s">
        <v>27</v>
      </c>
      <c r="AB281" s="43" t="s">
        <v>28</v>
      </c>
      <c r="AC281" s="100">
        <v>31229</v>
      </c>
      <c r="AD281" s="100">
        <v>31229</v>
      </c>
      <c r="AE281" s="30"/>
      <c r="AF281" s="42" t="s">
        <v>27</v>
      </c>
      <c r="AG281" s="43" t="s">
        <v>28</v>
      </c>
      <c r="AH281" s="100">
        <v>31229</v>
      </c>
      <c r="AI281" s="100">
        <v>31229</v>
      </c>
      <c r="AJ281" s="30"/>
      <c r="AK281" s="42" t="s">
        <v>27</v>
      </c>
      <c r="AL281" s="43" t="s">
        <v>28</v>
      </c>
      <c r="AM281" s="50"/>
      <c r="AN281" s="491"/>
      <c r="AO281" s="492"/>
      <c r="AP281" s="492"/>
      <c r="AQ281" s="492"/>
      <c r="AR281" s="493"/>
    </row>
    <row r="282" spans="1:55" hidden="1">
      <c r="A282" s="131" t="s">
        <v>84</v>
      </c>
      <c r="B282" s="132">
        <f>B278+7</f>
        <v>31229</v>
      </c>
      <c r="C282" s="133" t="s">
        <v>30</v>
      </c>
      <c r="D282" s="83">
        <v>45289</v>
      </c>
      <c r="E282" s="83">
        <v>45289</v>
      </c>
      <c r="F282" s="85" t="s">
        <v>31</v>
      </c>
      <c r="G282" s="86"/>
      <c r="H282" s="87"/>
      <c r="I282" s="83">
        <v>45290</v>
      </c>
      <c r="J282" s="83">
        <v>45290</v>
      </c>
      <c r="K282" s="85" t="s">
        <v>235</v>
      </c>
      <c r="L282" s="86"/>
      <c r="M282" s="87"/>
      <c r="N282" s="83">
        <v>45292</v>
      </c>
      <c r="O282" s="83">
        <v>45292</v>
      </c>
      <c r="P282" s="85" t="s">
        <v>235</v>
      </c>
      <c r="Q282" s="86"/>
      <c r="R282" s="87"/>
      <c r="S282" s="83">
        <v>45292</v>
      </c>
      <c r="T282" s="83">
        <v>45292</v>
      </c>
      <c r="U282" s="85" t="s">
        <v>235</v>
      </c>
      <c r="V282" s="86"/>
      <c r="W282" s="87"/>
      <c r="X282" s="83">
        <v>45293</v>
      </c>
      <c r="Y282" s="83">
        <v>45293</v>
      </c>
      <c r="Z282" s="85" t="s">
        <v>235</v>
      </c>
      <c r="AA282" s="86"/>
      <c r="AB282" s="87"/>
      <c r="AC282" s="83">
        <v>45294</v>
      </c>
      <c r="AD282" s="83">
        <v>45294</v>
      </c>
      <c r="AE282" s="85" t="s">
        <v>235</v>
      </c>
      <c r="AF282" s="86"/>
      <c r="AG282" s="87"/>
      <c r="AH282" s="83">
        <v>45294</v>
      </c>
      <c r="AI282" s="83">
        <v>45294</v>
      </c>
      <c r="AJ282" s="85" t="s">
        <v>235</v>
      </c>
      <c r="AK282" s="86"/>
      <c r="AL282" s="87"/>
      <c r="AM282" s="121" t="s">
        <v>53</v>
      </c>
      <c r="AN282" s="488" t="s">
        <v>250</v>
      </c>
      <c r="AO282" s="489"/>
      <c r="AP282" s="489"/>
      <c r="AQ282" s="489"/>
      <c r="AR282" s="490"/>
    </row>
    <row r="283" spans="1:55" ht="14.25" hidden="1" customHeight="1">
      <c r="A283" s="134"/>
      <c r="B283" s="135"/>
      <c r="C283" s="136" t="s">
        <v>35</v>
      </c>
      <c r="D283" s="83"/>
      <c r="E283" s="84"/>
      <c r="F283" s="85" t="s">
        <v>36</v>
      </c>
      <c r="G283" s="86"/>
      <c r="H283" s="87"/>
      <c r="I283" s="83"/>
      <c r="J283" s="83"/>
      <c r="K283" s="85" t="s">
        <v>236</v>
      </c>
      <c r="L283" s="86"/>
      <c r="M283" s="87"/>
      <c r="N283" s="83"/>
      <c r="O283" s="83"/>
      <c r="P283" s="85" t="s">
        <v>236</v>
      </c>
      <c r="Q283" s="86"/>
      <c r="R283" s="87"/>
      <c r="S283" s="83"/>
      <c r="T283" s="83"/>
      <c r="U283" s="85" t="s">
        <v>236</v>
      </c>
      <c r="V283" s="86"/>
      <c r="W283" s="87"/>
      <c r="X283" s="83"/>
      <c r="Y283" s="83"/>
      <c r="Z283" s="85" t="s">
        <v>236</v>
      </c>
      <c r="AA283" s="86"/>
      <c r="AB283" s="87"/>
      <c r="AC283" s="83"/>
      <c r="AD283" s="83"/>
      <c r="AE283" s="85" t="s">
        <v>236</v>
      </c>
      <c r="AF283" s="86"/>
      <c r="AG283" s="87"/>
      <c r="AH283" s="83"/>
      <c r="AI283" s="83"/>
      <c r="AJ283" s="85" t="s">
        <v>236</v>
      </c>
      <c r="AK283" s="86"/>
      <c r="AL283" s="87"/>
      <c r="AM283" s="122" t="s">
        <v>237</v>
      </c>
      <c r="AN283" s="494" t="s">
        <v>251</v>
      </c>
      <c r="AO283" s="495"/>
      <c r="AP283" s="495"/>
      <c r="AQ283" s="495"/>
      <c r="AR283" s="496"/>
    </row>
    <row r="284" spans="1:55" ht="15" hidden="1" thickBot="1">
      <c r="A284" s="137"/>
      <c r="B284" s="138"/>
      <c r="C284" s="136" t="s">
        <v>39</v>
      </c>
      <c r="D284" s="88">
        <v>-45289</v>
      </c>
      <c r="E284" s="89">
        <v>-45289</v>
      </c>
      <c r="F284" s="90" t="s">
        <v>40</v>
      </c>
      <c r="G284" s="91">
        <v>0</v>
      </c>
      <c r="H284" s="92">
        <v>0</v>
      </c>
      <c r="I284" s="88">
        <v>0.375</v>
      </c>
      <c r="J284" s="89">
        <v>0.39583333333575865</v>
      </c>
      <c r="K284" s="90" t="s">
        <v>239</v>
      </c>
      <c r="L284" s="91">
        <v>0</v>
      </c>
      <c r="M284" s="92">
        <v>19</v>
      </c>
      <c r="N284" s="88">
        <v>0.54166666666424135</v>
      </c>
      <c r="O284" s="89">
        <v>0.58333333333575865</v>
      </c>
      <c r="P284" s="90" t="s">
        <v>239</v>
      </c>
      <c r="Q284" s="91">
        <v>0</v>
      </c>
      <c r="R284" s="92">
        <v>19</v>
      </c>
      <c r="S284" s="88">
        <v>0.35416666666424135</v>
      </c>
      <c r="T284" s="89">
        <v>0.39583333333575865</v>
      </c>
      <c r="U284" s="90" t="s">
        <v>239</v>
      </c>
      <c r="V284" s="91">
        <v>30</v>
      </c>
      <c r="W284" s="92">
        <v>0</v>
      </c>
      <c r="X284" s="88">
        <v>0.66666666666424135</v>
      </c>
      <c r="Y284" s="89">
        <v>0.79166666666424135</v>
      </c>
      <c r="Z284" s="90" t="s">
        <v>239</v>
      </c>
      <c r="AA284" s="91">
        <v>30</v>
      </c>
      <c r="AB284" s="92">
        <v>38</v>
      </c>
      <c r="AC284" s="88">
        <v>0.66666666666424135</v>
      </c>
      <c r="AD284" s="89">
        <v>0.75</v>
      </c>
      <c r="AE284" s="90" t="s">
        <v>239</v>
      </c>
      <c r="AF284" s="91">
        <v>0</v>
      </c>
      <c r="AG284" s="92">
        <v>36</v>
      </c>
      <c r="AH284" s="88">
        <v>0.54166666666424135</v>
      </c>
      <c r="AI284" s="89">
        <v>0.55208333333575865</v>
      </c>
      <c r="AJ284" s="90" t="s">
        <v>239</v>
      </c>
      <c r="AK284" s="91">
        <v>0</v>
      </c>
      <c r="AL284" s="92">
        <v>2</v>
      </c>
      <c r="AM284" s="123" t="s">
        <v>240</v>
      </c>
      <c r="AN284" s="488" t="s">
        <v>252</v>
      </c>
      <c r="AO284" s="489"/>
      <c r="AP284" s="489"/>
      <c r="AQ284" s="489"/>
      <c r="AR284" s="490"/>
    </row>
    <row r="285" spans="1:55" ht="15" hidden="1">
      <c r="A285" s="13" t="s">
        <v>0</v>
      </c>
      <c r="B285" s="14">
        <f ca="1">TODAY()</f>
        <v>45742</v>
      </c>
      <c r="C285" s="9"/>
      <c r="D285" s="342" t="s">
        <v>1</v>
      </c>
      <c r="E285" s="343"/>
      <c r="F285" s="343"/>
      <c r="G285" s="343"/>
      <c r="H285" s="344"/>
      <c r="I285" s="342" t="s">
        <v>2</v>
      </c>
      <c r="J285" s="343"/>
      <c r="K285" s="343"/>
      <c r="L285" s="343"/>
      <c r="M285" s="344"/>
      <c r="N285" s="342" t="s">
        <v>1</v>
      </c>
      <c r="O285" s="343"/>
      <c r="P285" s="343"/>
      <c r="Q285" s="343"/>
      <c r="R285" s="344"/>
      <c r="S285" s="342" t="s">
        <v>1</v>
      </c>
      <c r="T285" s="343"/>
      <c r="U285" s="343"/>
      <c r="V285" s="343"/>
      <c r="W285" s="344"/>
      <c r="X285" s="342" t="s">
        <v>3</v>
      </c>
      <c r="Y285" s="343"/>
      <c r="Z285" s="343"/>
      <c r="AA285" s="343"/>
      <c r="AB285" s="344"/>
      <c r="AC285" s="342" t="s">
        <v>1</v>
      </c>
      <c r="AD285" s="343"/>
      <c r="AE285" s="343"/>
      <c r="AF285" s="343"/>
      <c r="AG285" s="344"/>
      <c r="AH285" s="342" t="s">
        <v>1</v>
      </c>
      <c r="AI285" s="343"/>
      <c r="AJ285" s="343"/>
      <c r="AK285" s="343"/>
      <c r="AL285" s="344"/>
      <c r="AM285" s="546" t="s">
        <v>3</v>
      </c>
      <c r="AN285" s="547"/>
      <c r="AO285" s="547"/>
      <c r="AP285" s="547"/>
      <c r="AQ285" s="548"/>
      <c r="AR285" s="546" t="s">
        <v>1</v>
      </c>
      <c r="AS285" s="343"/>
      <c r="AT285" s="343"/>
      <c r="AU285" s="343"/>
      <c r="AV285" s="344"/>
      <c r="AW285" s="342" t="s">
        <v>1</v>
      </c>
      <c r="AX285" s="343"/>
      <c r="AY285" s="343"/>
      <c r="AZ285" s="343"/>
      <c r="BA285" s="344"/>
      <c r="BB285" s="501" t="s">
        <v>233</v>
      </c>
      <c r="BC285" s="502"/>
    </row>
    <row r="286" spans="1:55" ht="15" hidden="1">
      <c r="A286" s="10" t="s">
        <v>234</v>
      </c>
      <c r="B286" s="8"/>
      <c r="C286" s="8"/>
      <c r="D286" s="348" t="s">
        <v>5</v>
      </c>
      <c r="E286" s="349"/>
      <c r="F286" s="349"/>
      <c r="G286" s="349"/>
      <c r="H286" s="350"/>
      <c r="I286" s="348" t="s">
        <v>6</v>
      </c>
      <c r="J286" s="349"/>
      <c r="K286" s="349"/>
      <c r="L286" s="349"/>
      <c r="M286" s="350"/>
      <c r="N286" s="348" t="s">
        <v>7</v>
      </c>
      <c r="O286" s="349"/>
      <c r="P286" s="349"/>
      <c r="Q286" s="349"/>
      <c r="R286" s="350"/>
      <c r="S286" s="348" t="s">
        <v>5</v>
      </c>
      <c r="T286" s="349"/>
      <c r="U286" s="349"/>
      <c r="V286" s="349"/>
      <c r="W286" s="350"/>
      <c r="X286" s="348" t="s">
        <v>8</v>
      </c>
      <c r="Y286" s="349"/>
      <c r="Z286" s="349"/>
      <c r="AA286" s="349"/>
      <c r="AB286" s="350"/>
      <c r="AC286" s="348" t="s">
        <v>7</v>
      </c>
      <c r="AD286" s="349"/>
      <c r="AE286" s="349"/>
      <c r="AF286" s="349"/>
      <c r="AG286" s="350"/>
      <c r="AH286" s="348" t="s">
        <v>5</v>
      </c>
      <c r="AI286" s="349"/>
      <c r="AJ286" s="349"/>
      <c r="AK286" s="349"/>
      <c r="AL286" s="350"/>
      <c r="AM286" s="348" t="s">
        <v>8</v>
      </c>
      <c r="AN286" s="349"/>
      <c r="AO286" s="349"/>
      <c r="AP286" s="349"/>
      <c r="AQ286" s="350"/>
      <c r="AR286" s="348" t="s">
        <v>7</v>
      </c>
      <c r="AS286" s="349"/>
      <c r="AT286" s="349"/>
      <c r="AU286" s="349"/>
      <c r="AV286" s="350"/>
      <c r="AW286" s="348" t="s">
        <v>5</v>
      </c>
      <c r="AX286" s="349"/>
      <c r="AY286" s="349"/>
      <c r="AZ286" s="349"/>
      <c r="BA286" s="350"/>
      <c r="BB286" s="503"/>
      <c r="BC286" s="504"/>
    </row>
    <row r="287" spans="1:55" ht="15" hidden="1">
      <c r="A287" s="10"/>
      <c r="B287" s="8"/>
      <c r="C287" s="8"/>
      <c r="D287" s="354" t="s">
        <v>10</v>
      </c>
      <c r="E287" s="355"/>
      <c r="F287" s="23"/>
      <c r="G287" s="23"/>
      <c r="H287" s="25"/>
      <c r="I287" s="354" t="s">
        <v>11</v>
      </c>
      <c r="J287" s="355"/>
      <c r="K287" s="23"/>
      <c r="L287" s="23"/>
      <c r="M287" s="25"/>
      <c r="N287" s="354" t="s">
        <v>12</v>
      </c>
      <c r="O287" s="355"/>
      <c r="P287" s="23"/>
      <c r="Q287" s="23"/>
      <c r="R287" s="25"/>
      <c r="S287" s="354" t="s">
        <v>10</v>
      </c>
      <c r="T287" s="355"/>
      <c r="U287" s="23"/>
      <c r="V287" s="23"/>
      <c r="W287" s="25"/>
      <c r="X287" s="354" t="s">
        <v>13</v>
      </c>
      <c r="Y287" s="355"/>
      <c r="Z287" s="23"/>
      <c r="AA287" s="23"/>
      <c r="AB287" s="25"/>
      <c r="AC287" s="354" t="s">
        <v>12</v>
      </c>
      <c r="AD287" s="355"/>
      <c r="AE287" s="23"/>
      <c r="AF287" s="23"/>
      <c r="AG287" s="25"/>
      <c r="AH287" s="354" t="s">
        <v>10</v>
      </c>
      <c r="AI287" s="355"/>
      <c r="AJ287" s="23"/>
      <c r="AK287" s="23"/>
      <c r="AL287" s="25"/>
      <c r="AM287" s="354" t="s">
        <v>13</v>
      </c>
      <c r="AN287" s="355"/>
      <c r="AO287" s="23"/>
      <c r="AP287" s="23"/>
      <c r="AQ287" s="25"/>
      <c r="AR287" s="354" t="s">
        <v>12</v>
      </c>
      <c r="AS287" s="355"/>
      <c r="AT287" s="23"/>
      <c r="AU287" s="23"/>
      <c r="AV287" s="25"/>
      <c r="AW287" s="354" t="s">
        <v>10</v>
      </c>
      <c r="AX287" s="355"/>
      <c r="AY287" s="23"/>
      <c r="AZ287" s="23"/>
      <c r="BA287" s="25"/>
      <c r="BB287" s="503"/>
      <c r="BC287" s="504"/>
    </row>
    <row r="288" spans="1:55" ht="17.25" hidden="1" thickBot="1">
      <c r="A288" s="11"/>
      <c r="B288" s="12"/>
      <c r="C288" s="12"/>
      <c r="D288" s="26" t="s">
        <v>14</v>
      </c>
      <c r="E288" s="27" t="s">
        <v>15</v>
      </c>
      <c r="F288" s="27"/>
      <c r="G288" s="27"/>
      <c r="H288" s="28"/>
      <c r="I288" s="26" t="s">
        <v>16</v>
      </c>
      <c r="J288" s="27" t="s">
        <v>17</v>
      </c>
      <c r="K288" s="27"/>
      <c r="L288" s="27"/>
      <c r="M288" s="28"/>
      <c r="N288" s="26" t="s">
        <v>18</v>
      </c>
      <c r="O288" s="27" t="s">
        <v>19</v>
      </c>
      <c r="P288" s="27"/>
      <c r="Q288" s="40"/>
      <c r="R288" s="41"/>
      <c r="S288" s="26" t="s">
        <v>18</v>
      </c>
      <c r="T288" s="27" t="s">
        <v>19</v>
      </c>
      <c r="U288" s="27"/>
      <c r="V288" s="40"/>
      <c r="W288" s="41"/>
      <c r="X288" s="26" t="s">
        <v>20</v>
      </c>
      <c r="Y288" s="27" t="s">
        <v>21</v>
      </c>
      <c r="Z288" s="27"/>
      <c r="AA288" s="40"/>
      <c r="AB288" s="41"/>
      <c r="AC288" s="26" t="s">
        <v>22</v>
      </c>
      <c r="AD288" s="27" t="s">
        <v>23</v>
      </c>
      <c r="AE288" s="27"/>
      <c r="AF288" s="40"/>
      <c r="AG288" s="41"/>
      <c r="AH288" s="26" t="s">
        <v>22</v>
      </c>
      <c r="AI288" s="27" t="s">
        <v>23</v>
      </c>
      <c r="AJ288" s="27"/>
      <c r="AK288" s="40"/>
      <c r="AL288" s="41"/>
      <c r="AM288" s="26" t="s">
        <v>20</v>
      </c>
      <c r="AN288" s="27" t="s">
        <v>21</v>
      </c>
      <c r="AO288" s="27"/>
      <c r="AP288" s="40"/>
      <c r="AQ288" s="41"/>
      <c r="AR288" s="26" t="s">
        <v>22</v>
      </c>
      <c r="AS288" s="27" t="s">
        <v>23</v>
      </c>
      <c r="AT288" s="27"/>
      <c r="AU288" s="40"/>
      <c r="AV288" s="41"/>
      <c r="AW288" s="26" t="s">
        <v>22</v>
      </c>
      <c r="AX288" s="27" t="s">
        <v>23</v>
      </c>
      <c r="AY288" s="27"/>
      <c r="AZ288" s="40"/>
      <c r="BA288" s="41"/>
      <c r="BB288" s="505"/>
      <c r="BC288" s="506"/>
    </row>
    <row r="289" spans="1:55" hidden="1">
      <c r="A289" s="21"/>
      <c r="B289" s="15"/>
      <c r="C289" s="22" t="s">
        <v>26</v>
      </c>
      <c r="D289" s="145">
        <v>40105</v>
      </c>
      <c r="E289" s="145">
        <v>40105</v>
      </c>
      <c r="F289" s="146"/>
      <c r="G289" s="147" t="s">
        <v>27</v>
      </c>
      <c r="H289" s="148" t="s">
        <v>28</v>
      </c>
      <c r="I289" s="145">
        <v>40105</v>
      </c>
      <c r="J289" s="145">
        <v>40105</v>
      </c>
      <c r="K289" s="147"/>
      <c r="L289" s="149" t="s">
        <v>27</v>
      </c>
      <c r="M289" s="150" t="s">
        <v>28</v>
      </c>
      <c r="N289" s="100">
        <v>40105</v>
      </c>
      <c r="O289" s="100">
        <v>40105</v>
      </c>
      <c r="P289" s="30"/>
      <c r="Q289" s="42" t="s">
        <v>27</v>
      </c>
      <c r="R289" s="43" t="s">
        <v>28</v>
      </c>
      <c r="S289" s="100">
        <v>40105</v>
      </c>
      <c r="T289" s="100">
        <v>40105</v>
      </c>
      <c r="U289" s="30"/>
      <c r="V289" s="42" t="s">
        <v>27</v>
      </c>
      <c r="W289" s="43" t="s">
        <v>28</v>
      </c>
      <c r="X289" s="128" t="s">
        <v>253</v>
      </c>
      <c r="Y289" s="128" t="s">
        <v>253</v>
      </c>
      <c r="Z289" s="30"/>
      <c r="AA289" s="42" t="s">
        <v>27</v>
      </c>
      <c r="AB289" s="43" t="s">
        <v>28</v>
      </c>
      <c r="AC289" s="128" t="s">
        <v>253</v>
      </c>
      <c r="AD289" s="128" t="s">
        <v>253</v>
      </c>
      <c r="AE289" s="30"/>
      <c r="AF289" s="42" t="s">
        <v>27</v>
      </c>
      <c r="AG289" s="43" t="s">
        <v>28</v>
      </c>
      <c r="AH289" s="128" t="s">
        <v>253</v>
      </c>
      <c r="AI289" s="128" t="s">
        <v>253</v>
      </c>
      <c r="AJ289" s="30"/>
      <c r="AK289" s="42" t="s">
        <v>27</v>
      </c>
      <c r="AL289" s="43" t="s">
        <v>28</v>
      </c>
      <c r="AM289" s="128" t="s">
        <v>254</v>
      </c>
      <c r="AN289" s="128" t="s">
        <v>254</v>
      </c>
      <c r="AO289" s="30"/>
      <c r="AP289" s="42" t="s">
        <v>27</v>
      </c>
      <c r="AQ289" s="43" t="s">
        <v>28</v>
      </c>
      <c r="AR289" s="128" t="s">
        <v>254</v>
      </c>
      <c r="AS289" s="128" t="s">
        <v>254</v>
      </c>
      <c r="AT289" s="30"/>
      <c r="AU289" s="42" t="s">
        <v>27</v>
      </c>
      <c r="AV289" s="43" t="s">
        <v>28</v>
      </c>
      <c r="AW289" s="128" t="s">
        <v>254</v>
      </c>
      <c r="AX289" s="128" t="s">
        <v>254</v>
      </c>
      <c r="AY289" s="30"/>
      <c r="AZ289" s="42" t="s">
        <v>27</v>
      </c>
      <c r="BA289" s="43" t="s">
        <v>28</v>
      </c>
      <c r="BB289" s="50"/>
      <c r="BC289" s="124"/>
    </row>
    <row r="290" spans="1:55" hidden="1">
      <c r="A290" s="20" t="s">
        <v>84</v>
      </c>
      <c r="B290" s="99">
        <v>40105</v>
      </c>
      <c r="C290" s="17" t="s">
        <v>30</v>
      </c>
      <c r="D290" s="151">
        <v>45296</v>
      </c>
      <c r="E290" s="151">
        <v>45296</v>
      </c>
      <c r="F290" s="152" t="s">
        <v>31</v>
      </c>
      <c r="G290" s="153"/>
      <c r="H290" s="154"/>
      <c r="I290" s="151">
        <v>45297</v>
      </c>
      <c r="J290" s="151">
        <v>45297</v>
      </c>
      <c r="K290" s="152" t="s">
        <v>235</v>
      </c>
      <c r="L290" s="153"/>
      <c r="M290" s="154"/>
      <c r="N290" s="33">
        <v>45299</v>
      </c>
      <c r="O290" s="33">
        <v>45299</v>
      </c>
      <c r="P290" s="18" t="s">
        <v>235</v>
      </c>
      <c r="Q290" s="19">
        <v>1</v>
      </c>
      <c r="R290" s="34">
        <v>35</v>
      </c>
      <c r="S290" s="33">
        <v>45299</v>
      </c>
      <c r="T290" s="33">
        <v>45299</v>
      </c>
      <c r="U290" s="18" t="s">
        <v>235</v>
      </c>
      <c r="V290" s="19"/>
      <c r="W290" s="34"/>
      <c r="X290" s="33">
        <v>45300</v>
      </c>
      <c r="Y290" s="33">
        <v>45300</v>
      </c>
      <c r="Z290" s="18" t="s">
        <v>235</v>
      </c>
      <c r="AA290" s="19">
        <v>26</v>
      </c>
      <c r="AB290" s="34">
        <v>17</v>
      </c>
      <c r="AC290" s="33">
        <v>45301</v>
      </c>
      <c r="AD290" s="33">
        <v>45301</v>
      </c>
      <c r="AE290" s="18" t="s">
        <v>235</v>
      </c>
      <c r="AF290" s="19"/>
      <c r="AG290" s="34"/>
      <c r="AH290" s="33">
        <v>45301</v>
      </c>
      <c r="AI290" s="33">
        <v>45301</v>
      </c>
      <c r="AJ290" s="18" t="s">
        <v>235</v>
      </c>
      <c r="AK290" s="19"/>
      <c r="AL290" s="34"/>
      <c r="AM290" s="33">
        <v>45300</v>
      </c>
      <c r="AN290" s="33">
        <v>45300</v>
      </c>
      <c r="AO290" s="18" t="s">
        <v>235</v>
      </c>
      <c r="AP290" s="19"/>
      <c r="AQ290" s="34">
        <v>33</v>
      </c>
      <c r="AR290" s="33">
        <v>45301</v>
      </c>
      <c r="AS290" s="33">
        <v>45301</v>
      </c>
      <c r="AT290" s="18" t="s">
        <v>235</v>
      </c>
      <c r="AU290" s="19">
        <v>25</v>
      </c>
      <c r="AV290" s="34">
        <v>23</v>
      </c>
      <c r="AW290" s="33">
        <v>45301</v>
      </c>
      <c r="AX290" s="33">
        <v>45301</v>
      </c>
      <c r="AY290" s="18" t="s">
        <v>235</v>
      </c>
      <c r="AZ290" s="19"/>
      <c r="BA290" s="34">
        <v>1</v>
      </c>
      <c r="BB290" s="118" t="s">
        <v>53</v>
      </c>
      <c r="BC290" s="139" t="s">
        <v>255</v>
      </c>
    </row>
    <row r="291" spans="1:55" ht="14.25" hidden="1" customHeight="1">
      <c r="A291" s="3"/>
      <c r="B291" s="4"/>
      <c r="C291" s="2" t="s">
        <v>35</v>
      </c>
      <c r="D291" s="151"/>
      <c r="E291" s="155"/>
      <c r="F291" s="152" t="s">
        <v>36</v>
      </c>
      <c r="G291" s="153"/>
      <c r="H291" s="154"/>
      <c r="I291" s="151"/>
      <c r="J291" s="151"/>
      <c r="K291" s="152" t="s">
        <v>236</v>
      </c>
      <c r="L291" s="153"/>
      <c r="M291" s="154"/>
      <c r="N291" s="33">
        <v>44932.583333333336</v>
      </c>
      <c r="O291" s="33">
        <v>44932.708333333336</v>
      </c>
      <c r="P291" s="18" t="s">
        <v>236</v>
      </c>
      <c r="Q291" s="19"/>
      <c r="R291" s="34">
        <v>17</v>
      </c>
      <c r="S291" s="33"/>
      <c r="T291" s="33"/>
      <c r="U291" s="18" t="s">
        <v>236</v>
      </c>
      <c r="V291" s="19"/>
      <c r="W291" s="34"/>
      <c r="X291" s="33">
        <v>44933.354166666664</v>
      </c>
      <c r="Y291" s="33">
        <v>44933.395833333336</v>
      </c>
      <c r="Z291" s="18" t="s">
        <v>236</v>
      </c>
      <c r="AA291" s="19"/>
      <c r="AB291" s="34"/>
      <c r="AC291" s="33"/>
      <c r="AD291" s="33"/>
      <c r="AE291" s="18" t="s">
        <v>236</v>
      </c>
      <c r="AF291" s="19"/>
      <c r="AG291" s="34"/>
      <c r="AH291" s="33">
        <v>44934.791666666664</v>
      </c>
      <c r="AI291" s="33">
        <v>44934.833333333336</v>
      </c>
      <c r="AJ291" s="18" t="s">
        <v>236</v>
      </c>
      <c r="AK291" s="19"/>
      <c r="AL291" s="34">
        <v>33</v>
      </c>
      <c r="AM291" s="33">
        <v>44935.354166666664</v>
      </c>
      <c r="AN291" s="33">
        <v>44935.416666666664</v>
      </c>
      <c r="AO291" s="18" t="s">
        <v>236</v>
      </c>
      <c r="AP291" s="19">
        <v>25</v>
      </c>
      <c r="AQ291" s="34">
        <v>24</v>
      </c>
      <c r="AR291" s="33">
        <v>44936.416666666664</v>
      </c>
      <c r="AS291" s="33">
        <v>44936.5</v>
      </c>
      <c r="AT291" s="18" t="s">
        <v>236</v>
      </c>
      <c r="AU291" s="19"/>
      <c r="AV291" s="34">
        <v>11</v>
      </c>
      <c r="AW291" s="33">
        <v>44936.708333333336</v>
      </c>
      <c r="AX291" s="33">
        <v>44936.729166666664</v>
      </c>
      <c r="AY291" s="18" t="s">
        <v>236</v>
      </c>
      <c r="AZ291" s="19"/>
      <c r="BA291" s="34">
        <v>2</v>
      </c>
      <c r="BB291" s="119" t="s">
        <v>237</v>
      </c>
      <c r="BC291" s="140" t="s">
        <v>256</v>
      </c>
    </row>
    <row r="292" spans="1:55" ht="15" hidden="1" thickBot="1">
      <c r="A292" s="5"/>
      <c r="B292" s="6"/>
      <c r="C292" s="7" t="s">
        <v>39</v>
      </c>
      <c r="D292" s="156">
        <v>-45296</v>
      </c>
      <c r="E292" s="157">
        <v>-45296</v>
      </c>
      <c r="F292" s="158" t="s">
        <v>40</v>
      </c>
      <c r="G292" s="159">
        <v>0</v>
      </c>
      <c r="H292" s="160">
        <v>0</v>
      </c>
      <c r="I292" s="156">
        <v>0.375</v>
      </c>
      <c r="J292" s="157">
        <v>0.39583333333575865</v>
      </c>
      <c r="K292" s="158" t="s">
        <v>239</v>
      </c>
      <c r="L292" s="159">
        <v>0</v>
      </c>
      <c r="M292" s="160">
        <v>19</v>
      </c>
      <c r="N292" s="35">
        <v>0.54166666666424135</v>
      </c>
      <c r="O292" s="36">
        <v>0.58333333333575865</v>
      </c>
      <c r="P292" s="37" t="s">
        <v>239</v>
      </c>
      <c r="Q292" s="38">
        <v>0</v>
      </c>
      <c r="R292" s="39">
        <v>19</v>
      </c>
      <c r="S292" s="35">
        <v>0.35416666666424135</v>
      </c>
      <c r="T292" s="36">
        <v>0.39583333333575865</v>
      </c>
      <c r="U292" s="37" t="s">
        <v>239</v>
      </c>
      <c r="V292" s="38">
        <v>30</v>
      </c>
      <c r="W292" s="39">
        <v>0</v>
      </c>
      <c r="X292" s="35">
        <v>0.66666666666424135</v>
      </c>
      <c r="Y292" s="36">
        <v>0.79166666666424135</v>
      </c>
      <c r="Z292" s="37" t="s">
        <v>239</v>
      </c>
      <c r="AA292" s="38">
        <v>30</v>
      </c>
      <c r="AB292" s="39">
        <v>38</v>
      </c>
      <c r="AC292" s="35">
        <v>0.66666666666424135</v>
      </c>
      <c r="AD292" s="36">
        <v>0.75</v>
      </c>
      <c r="AE292" s="37" t="s">
        <v>239</v>
      </c>
      <c r="AF292" s="38">
        <v>0</v>
      </c>
      <c r="AG292" s="39">
        <v>36</v>
      </c>
      <c r="AH292" s="35">
        <v>0.54166666666424135</v>
      </c>
      <c r="AI292" s="36">
        <v>0.55208333333575865</v>
      </c>
      <c r="AJ292" s="37" t="s">
        <v>239</v>
      </c>
      <c r="AK292" s="38">
        <v>0</v>
      </c>
      <c r="AL292" s="39">
        <v>2</v>
      </c>
      <c r="AM292" s="35">
        <v>0.66666666666424135</v>
      </c>
      <c r="AN292" s="36">
        <v>0.79166666666424135</v>
      </c>
      <c r="AO292" s="37" t="s">
        <v>239</v>
      </c>
      <c r="AP292" s="38">
        <v>30</v>
      </c>
      <c r="AQ292" s="39">
        <v>38</v>
      </c>
      <c r="AR292" s="35">
        <v>0.66666666666424135</v>
      </c>
      <c r="AS292" s="36">
        <v>0.75</v>
      </c>
      <c r="AT292" s="37" t="s">
        <v>239</v>
      </c>
      <c r="AU292" s="38">
        <v>0</v>
      </c>
      <c r="AV292" s="39">
        <v>36</v>
      </c>
      <c r="AW292" s="35">
        <v>0.54166666666424135</v>
      </c>
      <c r="AX292" s="36">
        <v>0.55208333333575865</v>
      </c>
      <c r="AY292" s="37" t="s">
        <v>239</v>
      </c>
      <c r="AZ292" s="38">
        <v>0</v>
      </c>
      <c r="BA292" s="39">
        <v>2</v>
      </c>
      <c r="BB292" s="120" t="s">
        <v>240</v>
      </c>
      <c r="BC292" s="141" t="s">
        <v>257</v>
      </c>
    </row>
    <row r="293" spans="1:55" ht="15.75" thickBot="1">
      <c r="A293" s="13" t="s">
        <v>0</v>
      </c>
      <c r="B293" s="14">
        <f ca="1">TODAY()</f>
        <v>45742</v>
      </c>
      <c r="C293" s="9"/>
      <c r="D293" s="342" t="s">
        <v>1</v>
      </c>
      <c r="E293" s="343"/>
      <c r="F293" s="343"/>
      <c r="G293" s="343"/>
      <c r="H293" s="344"/>
      <c r="I293" s="342" t="s">
        <v>2</v>
      </c>
      <c r="J293" s="343"/>
      <c r="K293" s="343"/>
      <c r="L293" s="343"/>
      <c r="M293" s="344"/>
      <c r="N293" s="342" t="s">
        <v>1</v>
      </c>
      <c r="O293" s="343"/>
      <c r="P293" s="343"/>
      <c r="Q293" s="343"/>
      <c r="R293" s="344"/>
      <c r="S293" s="342" t="s">
        <v>1</v>
      </c>
      <c r="T293" s="343"/>
      <c r="U293" s="343"/>
      <c r="V293" s="343"/>
      <c r="W293" s="344"/>
      <c r="X293" s="342" t="s">
        <v>3</v>
      </c>
      <c r="Y293" s="343"/>
      <c r="Z293" s="343"/>
      <c r="AA293" s="343"/>
      <c r="AB293" s="344"/>
      <c r="AC293" s="342" t="s">
        <v>1</v>
      </c>
      <c r="AD293" s="343"/>
      <c r="AE293" s="343"/>
      <c r="AF293" s="343"/>
      <c r="AG293" s="344"/>
      <c r="AH293" s="342" t="s">
        <v>1</v>
      </c>
      <c r="AI293" s="343"/>
      <c r="AJ293" s="343"/>
      <c r="AK293" s="343"/>
      <c r="AL293" s="343"/>
      <c r="AM293" s="369" t="s">
        <v>258</v>
      </c>
      <c r="AN293" s="370"/>
      <c r="AO293" s="370"/>
      <c r="AP293" s="370"/>
      <c r="AQ293" s="370"/>
      <c r="AR293" s="371"/>
    </row>
    <row r="294" spans="1:55" ht="15.75" thickBot="1">
      <c r="A294" s="10" t="s">
        <v>234</v>
      </c>
      <c r="B294" s="8"/>
      <c r="C294" s="8"/>
      <c r="D294" s="348" t="s">
        <v>5</v>
      </c>
      <c r="E294" s="349"/>
      <c r="F294" s="349"/>
      <c r="G294" s="349"/>
      <c r="H294" s="350"/>
      <c r="I294" s="348" t="s">
        <v>6</v>
      </c>
      <c r="J294" s="349"/>
      <c r="K294" s="349"/>
      <c r="L294" s="349"/>
      <c r="M294" s="350"/>
      <c r="N294" s="348" t="s">
        <v>7</v>
      </c>
      <c r="O294" s="349"/>
      <c r="P294" s="349"/>
      <c r="Q294" s="349"/>
      <c r="R294" s="350"/>
      <c r="S294" s="348" t="s">
        <v>5</v>
      </c>
      <c r="T294" s="349"/>
      <c r="U294" s="349"/>
      <c r="V294" s="349"/>
      <c r="W294" s="350"/>
      <c r="X294" s="348" t="s">
        <v>8</v>
      </c>
      <c r="Y294" s="349"/>
      <c r="Z294" s="349"/>
      <c r="AA294" s="349"/>
      <c r="AB294" s="350"/>
      <c r="AC294" s="348" t="s">
        <v>7</v>
      </c>
      <c r="AD294" s="349"/>
      <c r="AE294" s="349"/>
      <c r="AF294" s="349"/>
      <c r="AG294" s="350"/>
      <c r="AH294" s="348" t="s">
        <v>5</v>
      </c>
      <c r="AI294" s="349"/>
      <c r="AJ294" s="349"/>
      <c r="AK294" s="349"/>
      <c r="AL294" s="349"/>
      <c r="AM294" s="369"/>
      <c r="AN294" s="370"/>
      <c r="AO294" s="370"/>
      <c r="AP294" s="370"/>
      <c r="AQ294" s="370"/>
      <c r="AR294" s="371"/>
    </row>
    <row r="295" spans="1:55" ht="15.75" thickBot="1">
      <c r="A295" s="10"/>
      <c r="B295" s="8"/>
      <c r="C295" s="8"/>
      <c r="D295" s="354" t="s">
        <v>10</v>
      </c>
      <c r="E295" s="355"/>
      <c r="F295" s="23"/>
      <c r="G295" s="23"/>
      <c r="H295" s="25"/>
      <c r="I295" s="354" t="s">
        <v>11</v>
      </c>
      <c r="J295" s="355"/>
      <c r="K295" s="23"/>
      <c r="L295" s="23"/>
      <c r="M295" s="25"/>
      <c r="N295" s="354" t="s">
        <v>12</v>
      </c>
      <c r="O295" s="355"/>
      <c r="P295" s="23"/>
      <c r="Q295" s="23"/>
      <c r="R295" s="25"/>
      <c r="S295" s="354" t="s">
        <v>10</v>
      </c>
      <c r="T295" s="355"/>
      <c r="U295" s="23"/>
      <c r="V295" s="23"/>
      <c r="W295" s="25"/>
      <c r="X295" s="354" t="s">
        <v>13</v>
      </c>
      <c r="Y295" s="355"/>
      <c r="Z295" s="23"/>
      <c r="AA295" s="23"/>
      <c r="AB295" s="25"/>
      <c r="AC295" s="354" t="s">
        <v>12</v>
      </c>
      <c r="AD295" s="355"/>
      <c r="AE295" s="23"/>
      <c r="AF295" s="23"/>
      <c r="AG295" s="25"/>
      <c r="AH295" s="354" t="s">
        <v>10</v>
      </c>
      <c r="AI295" s="355"/>
      <c r="AJ295" s="23"/>
      <c r="AK295" s="23"/>
      <c r="AL295" s="23"/>
      <c r="AM295" s="369"/>
      <c r="AN295" s="370"/>
      <c r="AO295" s="370"/>
      <c r="AP295" s="370"/>
      <c r="AQ295" s="370"/>
      <c r="AR295" s="371"/>
    </row>
    <row r="296" spans="1:55" ht="17.25" thickBot="1">
      <c r="A296" s="11"/>
      <c r="B296" s="12"/>
      <c r="C296" s="12"/>
      <c r="D296" s="26" t="s">
        <v>14</v>
      </c>
      <c r="E296" s="27" t="s">
        <v>15</v>
      </c>
      <c r="F296" s="27"/>
      <c r="G296" s="27"/>
      <c r="H296" s="28"/>
      <c r="I296" s="26" t="s">
        <v>16</v>
      </c>
      <c r="J296" s="27" t="s">
        <v>17</v>
      </c>
      <c r="K296" s="27"/>
      <c r="L296" s="27"/>
      <c r="M296" s="28"/>
      <c r="N296" s="26" t="s">
        <v>18</v>
      </c>
      <c r="O296" s="27" t="s">
        <v>19</v>
      </c>
      <c r="P296" s="27"/>
      <c r="Q296" s="40"/>
      <c r="R296" s="41"/>
      <c r="S296" s="26" t="s">
        <v>18</v>
      </c>
      <c r="T296" s="27" t="s">
        <v>19</v>
      </c>
      <c r="U296" s="27"/>
      <c r="V296" s="40"/>
      <c r="W296" s="41"/>
      <c r="X296" s="26" t="s">
        <v>20</v>
      </c>
      <c r="Y296" s="27" t="s">
        <v>21</v>
      </c>
      <c r="Z296" s="27"/>
      <c r="AA296" s="40"/>
      <c r="AB296" s="41"/>
      <c r="AC296" s="26" t="s">
        <v>22</v>
      </c>
      <c r="AD296" s="27" t="s">
        <v>23</v>
      </c>
      <c r="AE296" s="27"/>
      <c r="AF296" s="40"/>
      <c r="AG296" s="41"/>
      <c r="AH296" s="26" t="s">
        <v>22</v>
      </c>
      <c r="AI296" s="27" t="s">
        <v>23</v>
      </c>
      <c r="AJ296" s="27"/>
      <c r="AK296" s="40"/>
      <c r="AL296" s="40"/>
      <c r="AM296" s="369"/>
      <c r="AN296" s="370"/>
      <c r="AO296" s="370"/>
      <c r="AP296" s="370"/>
      <c r="AQ296" s="370"/>
      <c r="AR296" s="371"/>
    </row>
    <row r="297" spans="1:55" hidden="1">
      <c r="A297" s="21"/>
      <c r="B297" s="15"/>
      <c r="C297" s="22" t="s">
        <v>26</v>
      </c>
      <c r="D297" s="100">
        <v>40112</v>
      </c>
      <c r="E297" s="100">
        <v>40112</v>
      </c>
      <c r="F297" s="31"/>
      <c r="G297" s="30" t="s">
        <v>27</v>
      </c>
      <c r="H297" s="32" t="s">
        <v>28</v>
      </c>
      <c r="I297" s="100">
        <v>40112</v>
      </c>
      <c r="J297" s="100">
        <v>40112</v>
      </c>
      <c r="K297" s="30"/>
      <c r="L297" s="42" t="s">
        <v>27</v>
      </c>
      <c r="M297" s="43" t="s">
        <v>28</v>
      </c>
      <c r="N297" s="100">
        <v>40112</v>
      </c>
      <c r="O297" s="100">
        <v>40112</v>
      </c>
      <c r="P297" s="30"/>
      <c r="Q297" s="42" t="s">
        <v>27</v>
      </c>
      <c r="R297" s="43" t="s">
        <v>28</v>
      </c>
      <c r="S297" s="100">
        <v>40112</v>
      </c>
      <c r="T297" s="100">
        <v>40112</v>
      </c>
      <c r="U297" s="30"/>
      <c r="V297" s="42" t="s">
        <v>27</v>
      </c>
      <c r="W297" s="43" t="s">
        <v>28</v>
      </c>
      <c r="X297" s="100">
        <v>40112</v>
      </c>
      <c r="Y297" s="100">
        <v>40112</v>
      </c>
      <c r="Z297" s="30"/>
      <c r="AA297" s="42" t="s">
        <v>27</v>
      </c>
      <c r="AB297" s="43" t="s">
        <v>28</v>
      </c>
      <c r="AC297" s="100">
        <v>40112</v>
      </c>
      <c r="AD297" s="100">
        <v>40112</v>
      </c>
      <c r="AE297" s="30"/>
      <c r="AF297" s="42" t="s">
        <v>27</v>
      </c>
      <c r="AG297" s="43" t="s">
        <v>28</v>
      </c>
      <c r="AH297" s="100">
        <v>40112</v>
      </c>
      <c r="AI297" s="100">
        <v>40112</v>
      </c>
      <c r="AJ297" s="30"/>
      <c r="AK297" s="42" t="s">
        <v>27</v>
      </c>
      <c r="AL297" s="43" t="s">
        <v>28</v>
      </c>
      <c r="AM297" s="50"/>
      <c r="AN297" s="433"/>
      <c r="AO297" s="434"/>
      <c r="AP297" s="434"/>
      <c r="AQ297" s="434"/>
      <c r="AR297" s="435"/>
    </row>
    <row r="298" spans="1:55" hidden="1">
      <c r="A298" s="20" t="s">
        <v>84</v>
      </c>
      <c r="B298" s="99">
        <f>B290+7</f>
        <v>40112</v>
      </c>
      <c r="C298" s="17" t="s">
        <v>30</v>
      </c>
      <c r="D298" s="33">
        <v>45303</v>
      </c>
      <c r="E298" s="33">
        <v>45303</v>
      </c>
      <c r="F298" s="18" t="s">
        <v>235</v>
      </c>
      <c r="G298" s="19"/>
      <c r="H298" s="34"/>
      <c r="I298" s="33">
        <v>45304</v>
      </c>
      <c r="J298" s="33">
        <v>45304</v>
      </c>
      <c r="K298" s="18" t="s">
        <v>235</v>
      </c>
      <c r="L298" s="19"/>
      <c r="M298" s="34">
        <v>13</v>
      </c>
      <c r="N298" s="33">
        <v>45306</v>
      </c>
      <c r="O298" s="33">
        <v>45306</v>
      </c>
      <c r="P298" s="18" t="s">
        <v>235</v>
      </c>
      <c r="Q298" s="19">
        <v>50</v>
      </c>
      <c r="R298" s="34">
        <v>20</v>
      </c>
      <c r="S298" s="33">
        <v>45306</v>
      </c>
      <c r="T298" s="33">
        <v>45306</v>
      </c>
      <c r="U298" s="18" t="s">
        <v>235</v>
      </c>
      <c r="V298" s="19"/>
      <c r="W298" s="34"/>
      <c r="X298" s="33">
        <v>45307</v>
      </c>
      <c r="Y298" s="33">
        <v>45307</v>
      </c>
      <c r="Z298" s="18" t="s">
        <v>235</v>
      </c>
      <c r="AA298" s="19"/>
      <c r="AB298" s="34">
        <v>9</v>
      </c>
      <c r="AC298" s="33">
        <v>45308</v>
      </c>
      <c r="AD298" s="33">
        <v>45308</v>
      </c>
      <c r="AE298" s="18" t="s">
        <v>235</v>
      </c>
      <c r="AF298" s="19">
        <v>2</v>
      </c>
      <c r="AG298" s="34">
        <v>47</v>
      </c>
      <c r="AH298" s="33">
        <v>45308</v>
      </c>
      <c r="AI298" s="33">
        <v>45308</v>
      </c>
      <c r="AJ298" s="18" t="s">
        <v>235</v>
      </c>
      <c r="AK298" s="19"/>
      <c r="AL298" s="34"/>
      <c r="AM298" s="118" t="s">
        <v>53</v>
      </c>
      <c r="AN298" s="410" t="s">
        <v>259</v>
      </c>
      <c r="AO298" s="411"/>
      <c r="AP298" s="411"/>
      <c r="AQ298" s="411"/>
      <c r="AR298" s="412"/>
    </row>
    <row r="299" spans="1:55" ht="14.25" hidden="1" customHeight="1">
      <c r="A299" s="3"/>
      <c r="B299" s="4"/>
      <c r="C299" s="2" t="s">
        <v>35</v>
      </c>
      <c r="D299" s="33"/>
      <c r="E299" s="24"/>
      <c r="F299" s="18" t="s">
        <v>236</v>
      </c>
      <c r="G299" s="19"/>
      <c r="H299" s="34"/>
      <c r="I299" s="33">
        <v>44939.25</v>
      </c>
      <c r="J299" s="33">
        <v>44939.354166666664</v>
      </c>
      <c r="K299" s="18" t="s">
        <v>236</v>
      </c>
      <c r="L299" s="19">
        <v>50</v>
      </c>
      <c r="M299" s="34">
        <v>20</v>
      </c>
      <c r="N299" s="33">
        <v>44941.416666666664</v>
      </c>
      <c r="O299" s="33">
        <v>44941.5</v>
      </c>
      <c r="P299" s="18" t="s">
        <v>236</v>
      </c>
      <c r="Q299" s="19"/>
      <c r="R299" s="34">
        <v>6</v>
      </c>
      <c r="S299" s="33">
        <v>44942.0625</v>
      </c>
      <c r="T299" s="33">
        <v>44942.072916666664</v>
      </c>
      <c r="U299" s="18" t="s">
        <v>236</v>
      </c>
      <c r="V299" s="19"/>
      <c r="W299" s="34">
        <v>3</v>
      </c>
      <c r="X299" s="33">
        <v>44942.541666666664</v>
      </c>
      <c r="Y299" s="33">
        <v>44942.625</v>
      </c>
      <c r="Z299" s="18" t="s">
        <v>236</v>
      </c>
      <c r="AA299" s="19">
        <v>2</v>
      </c>
      <c r="AB299" s="34">
        <v>47</v>
      </c>
      <c r="AC299" s="33">
        <v>44943.625</v>
      </c>
      <c r="AD299" s="33">
        <v>44943.708333333336</v>
      </c>
      <c r="AE299" s="18" t="s">
        <v>236</v>
      </c>
      <c r="AF299" s="19"/>
      <c r="AG299" s="34"/>
      <c r="AH299" s="33"/>
      <c r="AI299" s="33"/>
      <c r="AJ299" s="18" t="s">
        <v>236</v>
      </c>
      <c r="AK299" s="19"/>
      <c r="AL299" s="34"/>
      <c r="AM299" s="119" t="s">
        <v>237</v>
      </c>
      <c r="AN299" s="404" t="s">
        <v>260</v>
      </c>
      <c r="AO299" s="405"/>
      <c r="AP299" s="405"/>
      <c r="AQ299" s="405"/>
      <c r="AR299" s="413"/>
    </row>
    <row r="300" spans="1:55" ht="15" hidden="1" thickBot="1">
      <c r="A300" s="5"/>
      <c r="B300" s="6"/>
      <c r="C300" s="7" t="s">
        <v>39</v>
      </c>
      <c r="D300" s="35">
        <v>-45303</v>
      </c>
      <c r="E300" s="36">
        <v>-45303</v>
      </c>
      <c r="F300" s="37" t="s">
        <v>239</v>
      </c>
      <c r="G300" s="38">
        <v>0</v>
      </c>
      <c r="H300" s="39">
        <v>0</v>
      </c>
      <c r="I300" s="35">
        <v>0.375</v>
      </c>
      <c r="J300" s="36">
        <v>0.39583333333575865</v>
      </c>
      <c r="K300" s="37" t="s">
        <v>239</v>
      </c>
      <c r="L300" s="38">
        <v>0</v>
      </c>
      <c r="M300" s="39">
        <v>19</v>
      </c>
      <c r="N300" s="35">
        <v>0.54166666666424135</v>
      </c>
      <c r="O300" s="36">
        <v>0.58333333333575865</v>
      </c>
      <c r="P300" s="37" t="s">
        <v>239</v>
      </c>
      <c r="Q300" s="38">
        <v>0</v>
      </c>
      <c r="R300" s="39">
        <v>19</v>
      </c>
      <c r="S300" s="35">
        <v>0.35416666666424135</v>
      </c>
      <c r="T300" s="36">
        <v>0.39583333333575865</v>
      </c>
      <c r="U300" s="37" t="s">
        <v>239</v>
      </c>
      <c r="V300" s="38">
        <v>30</v>
      </c>
      <c r="W300" s="39">
        <v>0</v>
      </c>
      <c r="X300" s="35">
        <v>0.66666666666424135</v>
      </c>
      <c r="Y300" s="36">
        <v>0.79166666666424135</v>
      </c>
      <c r="Z300" s="37" t="s">
        <v>239</v>
      </c>
      <c r="AA300" s="38">
        <v>30</v>
      </c>
      <c r="AB300" s="39">
        <v>38</v>
      </c>
      <c r="AC300" s="35">
        <v>0.66666666666424135</v>
      </c>
      <c r="AD300" s="36">
        <v>0.75</v>
      </c>
      <c r="AE300" s="37" t="s">
        <v>239</v>
      </c>
      <c r="AF300" s="38">
        <v>0</v>
      </c>
      <c r="AG300" s="39">
        <v>36</v>
      </c>
      <c r="AH300" s="35">
        <v>0.54166666666424135</v>
      </c>
      <c r="AI300" s="36">
        <v>0.55208333333575865</v>
      </c>
      <c r="AJ300" s="37" t="s">
        <v>239</v>
      </c>
      <c r="AK300" s="38">
        <v>0</v>
      </c>
      <c r="AL300" s="39">
        <v>2</v>
      </c>
      <c r="AM300" s="120" t="s">
        <v>240</v>
      </c>
      <c r="AN300" s="410" t="s">
        <v>261</v>
      </c>
      <c r="AO300" s="411"/>
      <c r="AP300" s="411"/>
      <c r="AQ300" s="411"/>
      <c r="AR300" s="412"/>
    </row>
    <row r="301" spans="1:55" hidden="1">
      <c r="A301" s="21"/>
      <c r="B301" s="15"/>
      <c r="C301" s="22" t="s">
        <v>26</v>
      </c>
      <c r="D301" s="100">
        <v>40119</v>
      </c>
      <c r="E301" s="100">
        <v>40119</v>
      </c>
      <c r="F301" s="31"/>
      <c r="G301" s="30" t="s">
        <v>27</v>
      </c>
      <c r="H301" s="32" t="s">
        <v>28</v>
      </c>
      <c r="I301" s="100">
        <v>40119</v>
      </c>
      <c r="J301" s="100">
        <v>40119</v>
      </c>
      <c r="K301" s="30"/>
      <c r="L301" s="42" t="s">
        <v>27</v>
      </c>
      <c r="M301" s="43" t="s">
        <v>28</v>
      </c>
      <c r="N301" s="100">
        <v>40119</v>
      </c>
      <c r="O301" s="100">
        <v>40119</v>
      </c>
      <c r="P301" s="30"/>
      <c r="Q301" s="42" t="s">
        <v>27</v>
      </c>
      <c r="R301" s="43" t="s">
        <v>28</v>
      </c>
      <c r="S301" s="100">
        <v>40119</v>
      </c>
      <c r="T301" s="100">
        <v>40119</v>
      </c>
      <c r="U301" s="30"/>
      <c r="V301" s="42" t="s">
        <v>27</v>
      </c>
      <c r="W301" s="43" t="s">
        <v>28</v>
      </c>
      <c r="X301" s="100">
        <v>40119</v>
      </c>
      <c r="Y301" s="100">
        <v>40119</v>
      </c>
      <c r="Z301" s="30"/>
      <c r="AA301" s="42" t="s">
        <v>27</v>
      </c>
      <c r="AB301" s="43" t="s">
        <v>28</v>
      </c>
      <c r="AC301" s="100">
        <v>40119</v>
      </c>
      <c r="AD301" s="100">
        <v>40119</v>
      </c>
      <c r="AE301" s="30"/>
      <c r="AF301" s="42" t="s">
        <v>27</v>
      </c>
      <c r="AG301" s="43" t="s">
        <v>28</v>
      </c>
      <c r="AH301" s="100">
        <v>40119</v>
      </c>
      <c r="AI301" s="100">
        <v>40119</v>
      </c>
      <c r="AJ301" s="30"/>
      <c r="AK301" s="42" t="s">
        <v>27</v>
      </c>
      <c r="AL301" s="43" t="s">
        <v>28</v>
      </c>
      <c r="AM301" s="50"/>
      <c r="AN301" s="433"/>
      <c r="AO301" s="434"/>
      <c r="AP301" s="434"/>
      <c r="AQ301" s="434"/>
      <c r="AR301" s="435"/>
    </row>
    <row r="302" spans="1:55" hidden="1">
      <c r="A302" s="20" t="s">
        <v>84</v>
      </c>
      <c r="B302" s="99">
        <f>B298+7</f>
        <v>40119</v>
      </c>
      <c r="C302" s="17" t="s">
        <v>30</v>
      </c>
      <c r="D302" s="33">
        <v>45310</v>
      </c>
      <c r="E302" s="33">
        <v>45310</v>
      </c>
      <c r="F302" s="18" t="s">
        <v>235</v>
      </c>
      <c r="G302" s="19"/>
      <c r="H302" s="34"/>
      <c r="I302" s="33">
        <v>45311</v>
      </c>
      <c r="J302" s="33">
        <v>45311</v>
      </c>
      <c r="K302" s="18" t="s">
        <v>235</v>
      </c>
      <c r="L302" s="19"/>
      <c r="M302" s="34"/>
      <c r="N302" s="33">
        <v>45313</v>
      </c>
      <c r="O302" s="33">
        <v>45313</v>
      </c>
      <c r="P302" s="18" t="s">
        <v>235</v>
      </c>
      <c r="Q302" s="19">
        <v>13</v>
      </c>
      <c r="R302" s="34">
        <v>18</v>
      </c>
      <c r="S302" s="33">
        <v>45313</v>
      </c>
      <c r="T302" s="33">
        <v>45313</v>
      </c>
      <c r="U302" s="18" t="s">
        <v>235</v>
      </c>
      <c r="V302" s="19"/>
      <c r="W302" s="34"/>
      <c r="X302" s="33">
        <v>45314</v>
      </c>
      <c r="Y302" s="33">
        <v>45314</v>
      </c>
      <c r="Z302" s="18" t="s">
        <v>235</v>
      </c>
      <c r="AA302" s="19"/>
      <c r="AB302" s="34">
        <v>27</v>
      </c>
      <c r="AC302" s="33">
        <v>45315</v>
      </c>
      <c r="AD302" s="33">
        <v>45315</v>
      </c>
      <c r="AE302" s="18" t="s">
        <v>235</v>
      </c>
      <c r="AF302" s="19"/>
      <c r="AG302" s="34">
        <v>40</v>
      </c>
      <c r="AH302" s="33">
        <v>45315</v>
      </c>
      <c r="AI302" s="33">
        <v>45315</v>
      </c>
      <c r="AJ302" s="18" t="s">
        <v>235</v>
      </c>
      <c r="AK302" s="19"/>
      <c r="AL302" s="34">
        <v>2</v>
      </c>
      <c r="AM302" s="118" t="s">
        <v>53</v>
      </c>
      <c r="AN302" s="410" t="s">
        <v>262</v>
      </c>
      <c r="AO302" s="411"/>
      <c r="AP302" s="411"/>
      <c r="AQ302" s="411"/>
      <c r="AR302" s="412"/>
    </row>
    <row r="303" spans="1:55" ht="14.25" hidden="1" customHeight="1">
      <c r="A303" s="3"/>
      <c r="B303" s="4"/>
      <c r="C303" s="2" t="s">
        <v>35</v>
      </c>
      <c r="D303" s="33"/>
      <c r="E303" s="24"/>
      <c r="F303" s="18" t="s">
        <v>236</v>
      </c>
      <c r="G303" s="19"/>
      <c r="H303" s="34"/>
      <c r="I303" s="33">
        <v>44945.708333333336</v>
      </c>
      <c r="J303" s="33">
        <v>44945.75</v>
      </c>
      <c r="K303" s="18" t="s">
        <v>236</v>
      </c>
      <c r="L303" s="19">
        <v>13</v>
      </c>
      <c r="M303" s="34">
        <v>18</v>
      </c>
      <c r="N303" s="33">
        <v>44948.604166666664</v>
      </c>
      <c r="O303" s="33">
        <v>44948.666666666664</v>
      </c>
      <c r="P303" s="18" t="s">
        <v>236</v>
      </c>
      <c r="Q303" s="19"/>
      <c r="R303" s="34">
        <v>6</v>
      </c>
      <c r="S303" s="33">
        <v>44949.697916666664</v>
      </c>
      <c r="T303" s="33">
        <v>44949.729166666664</v>
      </c>
      <c r="U303" s="18" t="s">
        <v>236</v>
      </c>
      <c r="V303" s="19"/>
      <c r="W303" s="34">
        <v>21</v>
      </c>
      <c r="X303" s="33">
        <v>44950.354166666664</v>
      </c>
      <c r="Y303" s="33">
        <v>44950.458333333336</v>
      </c>
      <c r="Z303" s="18" t="s">
        <v>236</v>
      </c>
      <c r="AA303" s="19"/>
      <c r="AB303" s="34">
        <v>42</v>
      </c>
      <c r="AC303" s="33">
        <v>44951.416666666664</v>
      </c>
      <c r="AD303" s="33">
        <v>45316.5</v>
      </c>
      <c r="AE303" s="18" t="s">
        <v>236</v>
      </c>
      <c r="AF303" s="19"/>
      <c r="AG303" s="34">
        <v>1</v>
      </c>
      <c r="AH303" s="33">
        <v>45316.791666666664</v>
      </c>
      <c r="AI303" s="33">
        <v>45316.8125</v>
      </c>
      <c r="AJ303" s="18" t="s">
        <v>236</v>
      </c>
      <c r="AK303" s="19"/>
      <c r="AL303" s="34">
        <v>11</v>
      </c>
      <c r="AM303" s="119" t="s">
        <v>237</v>
      </c>
      <c r="AN303" s="404" t="s">
        <v>263</v>
      </c>
      <c r="AO303" s="405"/>
      <c r="AP303" s="405"/>
      <c r="AQ303" s="405"/>
      <c r="AR303" s="413"/>
    </row>
    <row r="304" spans="1:55" ht="15" hidden="1" thickBot="1">
      <c r="A304" s="5"/>
      <c r="B304" s="6"/>
      <c r="C304" s="7" t="s">
        <v>39</v>
      </c>
      <c r="D304" s="35">
        <v>-45310</v>
      </c>
      <c r="E304" s="36">
        <v>-45310</v>
      </c>
      <c r="F304" s="37" t="s">
        <v>239</v>
      </c>
      <c r="G304" s="38">
        <v>0</v>
      </c>
      <c r="H304" s="39">
        <v>0</v>
      </c>
      <c r="I304" s="35">
        <v>0.375</v>
      </c>
      <c r="J304" s="36">
        <v>0.39583333333575865</v>
      </c>
      <c r="K304" s="37" t="s">
        <v>239</v>
      </c>
      <c r="L304" s="38">
        <v>0</v>
      </c>
      <c r="M304" s="39">
        <v>19</v>
      </c>
      <c r="N304" s="35">
        <v>0.54166666666424135</v>
      </c>
      <c r="O304" s="36">
        <v>0.58333333333575865</v>
      </c>
      <c r="P304" s="37" t="s">
        <v>239</v>
      </c>
      <c r="Q304" s="38">
        <v>0</v>
      </c>
      <c r="R304" s="39">
        <v>19</v>
      </c>
      <c r="S304" s="35">
        <v>0.35416666666424135</v>
      </c>
      <c r="T304" s="36">
        <v>0.39583333333575865</v>
      </c>
      <c r="U304" s="37" t="s">
        <v>239</v>
      </c>
      <c r="V304" s="38">
        <v>30</v>
      </c>
      <c r="W304" s="39">
        <v>0</v>
      </c>
      <c r="X304" s="35">
        <v>0.66666666666424135</v>
      </c>
      <c r="Y304" s="36">
        <v>0.79166666666424135</v>
      </c>
      <c r="Z304" s="37" t="s">
        <v>239</v>
      </c>
      <c r="AA304" s="38">
        <v>30</v>
      </c>
      <c r="AB304" s="39">
        <v>38</v>
      </c>
      <c r="AC304" s="35">
        <v>0.66666666666424135</v>
      </c>
      <c r="AD304" s="36">
        <v>0.75</v>
      </c>
      <c r="AE304" s="37" t="s">
        <v>239</v>
      </c>
      <c r="AF304" s="38">
        <v>0</v>
      </c>
      <c r="AG304" s="39">
        <v>36</v>
      </c>
      <c r="AH304" s="35">
        <v>0.54166666666424135</v>
      </c>
      <c r="AI304" s="36">
        <v>0.55208333333575865</v>
      </c>
      <c r="AJ304" s="37" t="s">
        <v>239</v>
      </c>
      <c r="AK304" s="38">
        <v>0</v>
      </c>
      <c r="AL304" s="39">
        <v>2</v>
      </c>
      <c r="AM304" s="120" t="s">
        <v>240</v>
      </c>
      <c r="AN304" s="410" t="s">
        <v>264</v>
      </c>
      <c r="AO304" s="411"/>
      <c r="AP304" s="411"/>
      <c r="AQ304" s="411"/>
      <c r="AR304" s="412"/>
    </row>
    <row r="305" spans="1:44" hidden="1">
      <c r="A305" s="21"/>
      <c r="B305" s="15"/>
      <c r="C305" s="22" t="s">
        <v>26</v>
      </c>
      <c r="D305" s="100">
        <v>40126</v>
      </c>
      <c r="E305" s="100">
        <v>40126</v>
      </c>
      <c r="F305" s="31"/>
      <c r="G305" s="30" t="s">
        <v>27</v>
      </c>
      <c r="H305" s="32" t="s">
        <v>28</v>
      </c>
      <c r="I305" s="100">
        <v>40126</v>
      </c>
      <c r="J305" s="100">
        <v>40126</v>
      </c>
      <c r="K305" s="30"/>
      <c r="L305" s="42" t="s">
        <v>27</v>
      </c>
      <c r="M305" s="43" t="s">
        <v>28</v>
      </c>
      <c r="N305" s="100">
        <v>40126</v>
      </c>
      <c r="O305" s="100">
        <v>40126</v>
      </c>
      <c r="P305" s="30"/>
      <c r="Q305" s="42" t="s">
        <v>27</v>
      </c>
      <c r="R305" s="43" t="s">
        <v>28</v>
      </c>
      <c r="S305" s="100">
        <v>40126</v>
      </c>
      <c r="T305" s="100">
        <v>40126</v>
      </c>
      <c r="U305" s="30"/>
      <c r="V305" s="42" t="s">
        <v>27</v>
      </c>
      <c r="W305" s="43" t="s">
        <v>28</v>
      </c>
      <c r="X305" s="100">
        <v>40126</v>
      </c>
      <c r="Y305" s="100">
        <v>40126</v>
      </c>
      <c r="Z305" s="30"/>
      <c r="AA305" s="42" t="s">
        <v>27</v>
      </c>
      <c r="AB305" s="43" t="s">
        <v>28</v>
      </c>
      <c r="AC305" s="100">
        <v>40126</v>
      </c>
      <c r="AD305" s="100">
        <v>40126</v>
      </c>
      <c r="AE305" s="30"/>
      <c r="AF305" s="42" t="s">
        <v>27</v>
      </c>
      <c r="AG305" s="43" t="s">
        <v>28</v>
      </c>
      <c r="AH305" s="100">
        <v>40126</v>
      </c>
      <c r="AI305" s="100">
        <v>40126</v>
      </c>
      <c r="AJ305" s="30"/>
      <c r="AK305" s="42" t="s">
        <v>27</v>
      </c>
      <c r="AL305" s="43" t="s">
        <v>28</v>
      </c>
      <c r="AM305" s="50"/>
      <c r="AN305" s="433"/>
      <c r="AO305" s="434"/>
      <c r="AP305" s="434"/>
      <c r="AQ305" s="434"/>
      <c r="AR305" s="435"/>
    </row>
    <row r="306" spans="1:44" hidden="1">
      <c r="A306" s="20" t="s">
        <v>84</v>
      </c>
      <c r="B306" s="99">
        <f>B302+7</f>
        <v>40126</v>
      </c>
      <c r="C306" s="17" t="s">
        <v>30</v>
      </c>
      <c r="D306" s="33">
        <v>45317</v>
      </c>
      <c r="E306" s="33">
        <v>45317</v>
      </c>
      <c r="F306" s="18" t="s">
        <v>235</v>
      </c>
      <c r="G306" s="19"/>
      <c r="H306" s="34"/>
      <c r="I306" s="33">
        <v>45318</v>
      </c>
      <c r="J306" s="33">
        <v>45318</v>
      </c>
      <c r="K306" s="18" t="s">
        <v>235</v>
      </c>
      <c r="L306" s="19"/>
      <c r="M306" s="34">
        <v>12</v>
      </c>
      <c r="N306" s="33">
        <v>45320</v>
      </c>
      <c r="O306" s="33">
        <v>45320</v>
      </c>
      <c r="P306" s="18" t="s">
        <v>235</v>
      </c>
      <c r="Q306" s="19">
        <v>12</v>
      </c>
      <c r="R306" s="34">
        <v>19</v>
      </c>
      <c r="S306" s="33">
        <v>45320</v>
      </c>
      <c r="T306" s="33">
        <v>45320</v>
      </c>
      <c r="U306" s="18" t="s">
        <v>235</v>
      </c>
      <c r="V306" s="19"/>
      <c r="W306" s="34"/>
      <c r="X306" s="33">
        <v>45321</v>
      </c>
      <c r="Y306" s="33">
        <v>45321</v>
      </c>
      <c r="Z306" s="18" t="s">
        <v>235</v>
      </c>
      <c r="AA306" s="19"/>
      <c r="AB306" s="34">
        <v>44</v>
      </c>
      <c r="AC306" s="33">
        <v>45322</v>
      </c>
      <c r="AD306" s="33">
        <v>45322</v>
      </c>
      <c r="AE306" s="18" t="s">
        <v>235</v>
      </c>
      <c r="AF306" s="19"/>
      <c r="AG306" s="34">
        <v>34</v>
      </c>
      <c r="AH306" s="33">
        <v>45322</v>
      </c>
      <c r="AI306" s="33">
        <v>45322</v>
      </c>
      <c r="AJ306" s="18" t="s">
        <v>235</v>
      </c>
      <c r="AK306" s="19"/>
      <c r="AL306" s="34"/>
      <c r="AM306" s="118" t="s">
        <v>53</v>
      </c>
      <c r="AN306" s="410" t="s">
        <v>265</v>
      </c>
      <c r="AO306" s="411"/>
      <c r="AP306" s="411"/>
      <c r="AQ306" s="411"/>
      <c r="AR306" s="412"/>
    </row>
    <row r="307" spans="1:44" ht="14.25" hidden="1" customHeight="1">
      <c r="A307" s="3"/>
      <c r="B307" s="4"/>
      <c r="C307" s="2" t="s">
        <v>35</v>
      </c>
      <c r="D307" s="33"/>
      <c r="E307" s="24"/>
      <c r="F307" s="18" t="s">
        <v>236</v>
      </c>
      <c r="G307" s="19"/>
      <c r="H307" s="34"/>
      <c r="I307" s="33">
        <v>45318.291666666664</v>
      </c>
      <c r="J307" s="33">
        <v>45318.354166666664</v>
      </c>
      <c r="K307" s="18" t="s">
        <v>236</v>
      </c>
      <c r="L307" s="19">
        <v>12</v>
      </c>
      <c r="M307" s="34">
        <v>19</v>
      </c>
      <c r="N307" s="33">
        <v>45320.541666666664</v>
      </c>
      <c r="O307" s="33">
        <v>45320.625</v>
      </c>
      <c r="P307" s="18" t="s">
        <v>236</v>
      </c>
      <c r="Q307" s="19"/>
      <c r="R307" s="34">
        <v>21</v>
      </c>
      <c r="S307" s="33">
        <v>45321.135416666664</v>
      </c>
      <c r="T307" s="33">
        <v>45321.166666666664</v>
      </c>
      <c r="U307" s="18" t="s">
        <v>236</v>
      </c>
      <c r="V307" s="19"/>
      <c r="W307" s="34">
        <v>23</v>
      </c>
      <c r="X307" s="33">
        <v>45321.583333333336</v>
      </c>
      <c r="Y307" s="33">
        <v>45321.6875</v>
      </c>
      <c r="Z307" s="18" t="s">
        <v>236</v>
      </c>
      <c r="AA307" s="19"/>
      <c r="AB307" s="34">
        <v>34</v>
      </c>
      <c r="AC307" s="33">
        <v>45322.416666666664</v>
      </c>
      <c r="AD307" s="33">
        <v>45322.5</v>
      </c>
      <c r="AE307" s="18" t="s">
        <v>236</v>
      </c>
      <c r="AF307" s="19"/>
      <c r="AG307" s="34"/>
      <c r="AH307" s="33">
        <v>45322.541666666664</v>
      </c>
      <c r="AI307" s="33">
        <v>45322.552083333336</v>
      </c>
      <c r="AJ307" s="18" t="s">
        <v>236</v>
      </c>
      <c r="AK307" s="19"/>
      <c r="AL307" s="34">
        <v>6</v>
      </c>
      <c r="AM307" s="119" t="s">
        <v>237</v>
      </c>
      <c r="AN307" s="404" t="s">
        <v>266</v>
      </c>
      <c r="AO307" s="405"/>
      <c r="AP307" s="405"/>
      <c r="AQ307" s="405"/>
      <c r="AR307" s="413"/>
    </row>
    <row r="308" spans="1:44" ht="15" hidden="1" thickBot="1">
      <c r="A308" s="5"/>
      <c r="B308" s="6"/>
      <c r="C308" s="7" t="s">
        <v>39</v>
      </c>
      <c r="D308" s="35">
        <v>-45317</v>
      </c>
      <c r="E308" s="36">
        <v>-45317</v>
      </c>
      <c r="F308" s="37" t="s">
        <v>239</v>
      </c>
      <c r="G308" s="38">
        <v>0</v>
      </c>
      <c r="H308" s="39">
        <v>0</v>
      </c>
      <c r="I308" s="35">
        <v>0.375</v>
      </c>
      <c r="J308" s="36">
        <v>0.39583333333575865</v>
      </c>
      <c r="K308" s="37" t="s">
        <v>239</v>
      </c>
      <c r="L308" s="38">
        <v>0</v>
      </c>
      <c r="M308" s="39">
        <v>19</v>
      </c>
      <c r="N308" s="35">
        <v>0.54166666666424135</v>
      </c>
      <c r="O308" s="36">
        <v>0.58333333333575865</v>
      </c>
      <c r="P308" s="37" t="s">
        <v>239</v>
      </c>
      <c r="Q308" s="38">
        <v>0</v>
      </c>
      <c r="R308" s="39">
        <v>19</v>
      </c>
      <c r="S308" s="35">
        <v>0.35416666666424135</v>
      </c>
      <c r="T308" s="36">
        <v>0.39583333333575865</v>
      </c>
      <c r="U308" s="37" t="s">
        <v>239</v>
      </c>
      <c r="V308" s="38">
        <v>30</v>
      </c>
      <c r="W308" s="39">
        <v>0</v>
      </c>
      <c r="X308" s="35">
        <v>0.66666666666424135</v>
      </c>
      <c r="Y308" s="36">
        <v>0.79166666666424135</v>
      </c>
      <c r="Z308" s="37" t="s">
        <v>239</v>
      </c>
      <c r="AA308" s="38">
        <v>30</v>
      </c>
      <c r="AB308" s="39">
        <v>38</v>
      </c>
      <c r="AC308" s="35">
        <v>0.66666666666424135</v>
      </c>
      <c r="AD308" s="36">
        <v>0.75</v>
      </c>
      <c r="AE308" s="37" t="s">
        <v>239</v>
      </c>
      <c r="AF308" s="38">
        <v>0</v>
      </c>
      <c r="AG308" s="39">
        <v>36</v>
      </c>
      <c r="AH308" s="35">
        <v>0.54166666666424135</v>
      </c>
      <c r="AI308" s="36">
        <v>0.55208333333575865</v>
      </c>
      <c r="AJ308" s="37" t="s">
        <v>239</v>
      </c>
      <c r="AK308" s="38">
        <v>0</v>
      </c>
      <c r="AL308" s="39">
        <v>2</v>
      </c>
      <c r="AM308" s="120" t="s">
        <v>240</v>
      </c>
      <c r="AN308" s="407" t="s">
        <v>267</v>
      </c>
      <c r="AO308" s="408"/>
      <c r="AP308" s="408"/>
      <c r="AQ308" s="408"/>
      <c r="AR308" s="414"/>
    </row>
    <row r="309" spans="1:44" hidden="1">
      <c r="A309" s="21"/>
      <c r="B309" s="15"/>
      <c r="C309" s="22" t="s">
        <v>26</v>
      </c>
      <c r="D309" s="100">
        <f>B310</f>
        <v>40202</v>
      </c>
      <c r="E309" s="100">
        <f>$B$310</f>
        <v>40202</v>
      </c>
      <c r="F309" s="31"/>
      <c r="G309" s="30" t="s">
        <v>27</v>
      </c>
      <c r="H309" s="32" t="s">
        <v>28</v>
      </c>
      <c r="I309" s="100">
        <f>$B$310</f>
        <v>40202</v>
      </c>
      <c r="J309" s="100">
        <f>$B$310</f>
        <v>40202</v>
      </c>
      <c r="K309" s="30"/>
      <c r="L309" s="42" t="s">
        <v>27</v>
      </c>
      <c r="M309" s="43" t="s">
        <v>28</v>
      </c>
      <c r="N309" s="100">
        <f>$B$310</f>
        <v>40202</v>
      </c>
      <c r="O309" s="100">
        <f>$B$310</f>
        <v>40202</v>
      </c>
      <c r="P309" s="30"/>
      <c r="Q309" s="42" t="s">
        <v>27</v>
      </c>
      <c r="R309" s="43" t="s">
        <v>28</v>
      </c>
      <c r="S309" s="100">
        <f>$B$310</f>
        <v>40202</v>
      </c>
      <c r="T309" s="100">
        <f>$B$310</f>
        <v>40202</v>
      </c>
      <c r="U309" s="30"/>
      <c r="V309" s="42" t="s">
        <v>27</v>
      </c>
      <c r="W309" s="43" t="s">
        <v>28</v>
      </c>
      <c r="X309" s="100">
        <f>$B$310</f>
        <v>40202</v>
      </c>
      <c r="Y309" s="100">
        <f>$B$310</f>
        <v>40202</v>
      </c>
      <c r="Z309" s="30"/>
      <c r="AA309" s="42" t="s">
        <v>27</v>
      </c>
      <c r="AB309" s="43" t="s">
        <v>28</v>
      </c>
      <c r="AC309" s="100">
        <f>$B$310</f>
        <v>40202</v>
      </c>
      <c r="AD309" s="100">
        <f>$B$310</f>
        <v>40202</v>
      </c>
      <c r="AE309" s="30"/>
      <c r="AF309" s="42" t="s">
        <v>27</v>
      </c>
      <c r="AG309" s="43" t="s">
        <v>28</v>
      </c>
      <c r="AH309" s="100">
        <f>$B$310</f>
        <v>40202</v>
      </c>
      <c r="AI309" s="100">
        <f>$B$310</f>
        <v>40202</v>
      </c>
      <c r="AJ309" s="30"/>
      <c r="AK309" s="42" t="s">
        <v>27</v>
      </c>
      <c r="AL309" s="43" t="s">
        <v>28</v>
      </c>
      <c r="AM309" s="50"/>
      <c r="AN309" s="433"/>
      <c r="AO309" s="434"/>
      <c r="AP309" s="434"/>
      <c r="AQ309" s="434"/>
      <c r="AR309" s="435"/>
    </row>
    <row r="310" spans="1:44" hidden="1">
      <c r="A310" s="20" t="s">
        <v>84</v>
      </c>
      <c r="B310" s="99">
        <v>40202</v>
      </c>
      <c r="C310" s="17" t="s">
        <v>30</v>
      </c>
      <c r="D310" s="33">
        <f>D306+7</f>
        <v>45324</v>
      </c>
      <c r="E310" s="33">
        <f>E306+7</f>
        <v>45324</v>
      </c>
      <c r="F310" s="18" t="s">
        <v>31</v>
      </c>
      <c r="G310" s="19"/>
      <c r="H310" s="34"/>
      <c r="I310" s="33">
        <f>I306+7</f>
        <v>45325</v>
      </c>
      <c r="J310" s="33">
        <f>J306+7</f>
        <v>45325</v>
      </c>
      <c r="K310" s="18" t="s">
        <v>235</v>
      </c>
      <c r="L310" s="19"/>
      <c r="M310" s="34">
        <v>6</v>
      </c>
      <c r="N310" s="33">
        <f>N306+7</f>
        <v>45327</v>
      </c>
      <c r="O310" s="33">
        <f>O306+7</f>
        <v>45327</v>
      </c>
      <c r="P310" s="18" t="s">
        <v>235</v>
      </c>
      <c r="Q310" s="19">
        <v>7</v>
      </c>
      <c r="R310" s="34">
        <v>20</v>
      </c>
      <c r="S310" s="33">
        <f>S306+7</f>
        <v>45327</v>
      </c>
      <c r="T310" s="33">
        <f>T306+7</f>
        <v>45327</v>
      </c>
      <c r="U310" s="18" t="s">
        <v>235</v>
      </c>
      <c r="V310" s="19"/>
      <c r="W310" s="34"/>
      <c r="X310" s="33">
        <f>X306+7</f>
        <v>45328</v>
      </c>
      <c r="Y310" s="33">
        <f>Y306+7</f>
        <v>45328</v>
      </c>
      <c r="Z310" s="18" t="s">
        <v>235</v>
      </c>
      <c r="AA310" s="19"/>
      <c r="AB310" s="34">
        <v>43</v>
      </c>
      <c r="AC310" s="33">
        <f>AC306+7</f>
        <v>45329</v>
      </c>
      <c r="AD310" s="33">
        <f>AD306+7</f>
        <v>45329</v>
      </c>
      <c r="AE310" s="18" t="s">
        <v>235</v>
      </c>
      <c r="AF310" s="19">
        <v>27</v>
      </c>
      <c r="AG310" s="34">
        <v>40</v>
      </c>
      <c r="AH310" s="33">
        <f>AH306+7</f>
        <v>45329</v>
      </c>
      <c r="AI310" s="33">
        <f>AI306+7</f>
        <v>45329</v>
      </c>
      <c r="AJ310" s="18" t="s">
        <v>235</v>
      </c>
      <c r="AK310" s="19"/>
      <c r="AL310" s="34">
        <v>2</v>
      </c>
      <c r="AM310" s="118" t="s">
        <v>53</v>
      </c>
      <c r="AN310" s="410" t="s">
        <v>268</v>
      </c>
      <c r="AO310" s="411"/>
      <c r="AP310" s="411"/>
      <c r="AQ310" s="411"/>
      <c r="AR310" s="412"/>
    </row>
    <row r="311" spans="1:44" hidden="1">
      <c r="A311" s="3"/>
      <c r="B311" s="4"/>
      <c r="C311" s="2" t="s">
        <v>35</v>
      </c>
      <c r="D311" s="33"/>
      <c r="E311" s="24"/>
      <c r="F311" s="18" t="s">
        <v>36</v>
      </c>
      <c r="G311" s="19"/>
      <c r="H311" s="34"/>
      <c r="I311" s="33">
        <v>45324.645833333336</v>
      </c>
      <c r="J311" s="33">
        <v>45324.6875</v>
      </c>
      <c r="K311" s="18" t="s">
        <v>236</v>
      </c>
      <c r="L311" s="19">
        <v>7</v>
      </c>
      <c r="M311" s="34">
        <v>20</v>
      </c>
      <c r="N311" s="33">
        <v>45328.541666666664</v>
      </c>
      <c r="O311" s="33">
        <v>45328.625</v>
      </c>
      <c r="P311" s="18" t="s">
        <v>236</v>
      </c>
      <c r="Q311" s="19"/>
      <c r="R311" s="34">
        <v>30</v>
      </c>
      <c r="S311" s="33">
        <v>45329.083333333336</v>
      </c>
      <c r="T311" s="33">
        <v>45329.104166666664</v>
      </c>
      <c r="U311" s="18" t="s">
        <v>236</v>
      </c>
      <c r="V311" s="19"/>
      <c r="W311" s="34">
        <v>13</v>
      </c>
      <c r="X311" s="33">
        <v>45329.541666666664</v>
      </c>
      <c r="Y311" s="33">
        <v>45329.6875</v>
      </c>
      <c r="Z311" s="18" t="s">
        <v>236</v>
      </c>
      <c r="AA311" s="19">
        <v>27</v>
      </c>
      <c r="AB311" s="34">
        <v>42</v>
      </c>
      <c r="AC311" s="33">
        <v>45330.416666666664</v>
      </c>
      <c r="AD311" s="33">
        <v>45330.5</v>
      </c>
      <c r="AE311" s="18" t="s">
        <v>236</v>
      </c>
      <c r="AF311" s="19"/>
      <c r="AG311" s="34">
        <v>1</v>
      </c>
      <c r="AH311" s="33">
        <v>45330.541666666664</v>
      </c>
      <c r="AI311" s="33">
        <v>45330.625</v>
      </c>
      <c r="AJ311" s="18" t="s">
        <v>236</v>
      </c>
      <c r="AK311" s="19"/>
      <c r="AL311" s="34"/>
      <c r="AM311" s="119" t="s">
        <v>237</v>
      </c>
      <c r="AN311" s="404" t="s">
        <v>269</v>
      </c>
      <c r="AO311" s="405"/>
      <c r="AP311" s="405"/>
      <c r="AQ311" s="405"/>
      <c r="AR311" s="413"/>
    </row>
    <row r="312" spans="1:44" ht="15" hidden="1" thickBot="1">
      <c r="A312" s="5"/>
      <c r="B312" s="6"/>
      <c r="C312" s="7" t="s">
        <v>39</v>
      </c>
      <c r="D312" s="35">
        <f>D311-D310</f>
        <v>-45324</v>
      </c>
      <c r="E312" s="35">
        <f>E311-E310</f>
        <v>-45324</v>
      </c>
      <c r="F312" s="37" t="s">
        <v>40</v>
      </c>
      <c r="G312" s="38">
        <f>SUM(G310:G311)</f>
        <v>0</v>
      </c>
      <c r="H312" s="38">
        <f>SUM(H310:H311)</f>
        <v>0</v>
      </c>
      <c r="I312" s="35">
        <f>I311-I310</f>
        <v>-0.35416666666424135</v>
      </c>
      <c r="J312" s="35">
        <f>J311-J310</f>
        <v>-0.3125</v>
      </c>
      <c r="K312" s="37" t="s">
        <v>239</v>
      </c>
      <c r="L312" s="38">
        <f>SUM(L310:L311)</f>
        <v>7</v>
      </c>
      <c r="M312" s="38">
        <f>SUM(M310:M311)</f>
        <v>26</v>
      </c>
      <c r="N312" s="35">
        <f>N311-N310</f>
        <v>1.5416666666642413</v>
      </c>
      <c r="O312" s="35">
        <f>O311-O310</f>
        <v>1.625</v>
      </c>
      <c r="P312" s="37" t="s">
        <v>239</v>
      </c>
      <c r="Q312" s="38">
        <f>SUM(Q310:Q311)</f>
        <v>7</v>
      </c>
      <c r="R312" s="38">
        <f>SUM(R310:R311)</f>
        <v>50</v>
      </c>
      <c r="S312" s="35">
        <f>S311-S310</f>
        <v>2.0833333333357587</v>
      </c>
      <c r="T312" s="35">
        <f>T311-T310</f>
        <v>2.1041666666642413</v>
      </c>
      <c r="U312" s="37" t="s">
        <v>239</v>
      </c>
      <c r="V312" s="38">
        <f>SUM(V310:V311)</f>
        <v>0</v>
      </c>
      <c r="W312" s="38">
        <f>SUM(W310:W311)</f>
        <v>13</v>
      </c>
      <c r="X312" s="35">
        <f>X311-X310</f>
        <v>1.5416666666642413</v>
      </c>
      <c r="Y312" s="35">
        <f>Y311-Y310</f>
        <v>1.6875</v>
      </c>
      <c r="Z312" s="37" t="s">
        <v>239</v>
      </c>
      <c r="AA312" s="38">
        <f>SUM(AA310:AA311)</f>
        <v>27</v>
      </c>
      <c r="AB312" s="38">
        <f>SUM(AB310:AB311)</f>
        <v>85</v>
      </c>
      <c r="AC312" s="35">
        <f>AC311-AC310</f>
        <v>1.4166666666642413</v>
      </c>
      <c r="AD312" s="35">
        <f>AD311-AD310</f>
        <v>1.5</v>
      </c>
      <c r="AE312" s="37" t="s">
        <v>239</v>
      </c>
      <c r="AF312" s="38">
        <f>SUM(AF310:AF311)</f>
        <v>27</v>
      </c>
      <c r="AG312" s="38">
        <f>SUM(AG310:AG311)</f>
        <v>41</v>
      </c>
      <c r="AH312" s="35">
        <f>AH311-AH310</f>
        <v>1.5416666666642413</v>
      </c>
      <c r="AI312" s="35">
        <f>AI311-AI310</f>
        <v>1.625</v>
      </c>
      <c r="AJ312" s="37" t="s">
        <v>239</v>
      </c>
      <c r="AK312" s="38">
        <f>SUM(AK310:AK311)</f>
        <v>0</v>
      </c>
      <c r="AL312" s="38">
        <f>SUM(AL310:AL311)</f>
        <v>2</v>
      </c>
      <c r="AM312" s="120" t="s">
        <v>240</v>
      </c>
      <c r="AN312" s="407" t="s">
        <v>270</v>
      </c>
      <c r="AO312" s="408"/>
      <c r="AP312" s="408"/>
      <c r="AQ312" s="408"/>
      <c r="AR312" s="414"/>
    </row>
    <row r="313" spans="1:44" hidden="1">
      <c r="A313" s="21"/>
      <c r="B313" s="15"/>
      <c r="C313" s="22" t="s">
        <v>26</v>
      </c>
      <c r="D313" s="100">
        <f>$B$314</f>
        <v>40209</v>
      </c>
      <c r="E313" s="100">
        <f>$B$314</f>
        <v>40209</v>
      </c>
      <c r="F313" s="31"/>
      <c r="G313" s="30" t="s">
        <v>27</v>
      </c>
      <c r="H313" s="32" t="s">
        <v>28</v>
      </c>
      <c r="I313" s="100">
        <f>$B$314</f>
        <v>40209</v>
      </c>
      <c r="J313" s="100">
        <f>$B$314</f>
        <v>40209</v>
      </c>
      <c r="K313" s="30"/>
      <c r="L313" s="42" t="s">
        <v>27</v>
      </c>
      <c r="M313" s="43" t="s">
        <v>28</v>
      </c>
      <c r="N313" s="100">
        <f>$B$314</f>
        <v>40209</v>
      </c>
      <c r="O313" s="100">
        <f>$B$314</f>
        <v>40209</v>
      </c>
      <c r="P313" s="30"/>
      <c r="Q313" s="42" t="s">
        <v>27</v>
      </c>
      <c r="R313" s="43" t="s">
        <v>28</v>
      </c>
      <c r="S313" s="100">
        <f>$B$314</f>
        <v>40209</v>
      </c>
      <c r="T313" s="100">
        <f>$B$314</f>
        <v>40209</v>
      </c>
      <c r="U313" s="30"/>
      <c r="V313" s="42" t="s">
        <v>27</v>
      </c>
      <c r="W313" s="43" t="s">
        <v>28</v>
      </c>
      <c r="X313" s="100">
        <f>$B$314</f>
        <v>40209</v>
      </c>
      <c r="Y313" s="100">
        <f>$B$314</f>
        <v>40209</v>
      </c>
      <c r="Z313" s="30"/>
      <c r="AA313" s="42" t="s">
        <v>27</v>
      </c>
      <c r="AB313" s="43" t="s">
        <v>28</v>
      </c>
      <c r="AC313" s="100">
        <f>$B$314</f>
        <v>40209</v>
      </c>
      <c r="AD313" s="100">
        <f>$B$314</f>
        <v>40209</v>
      </c>
      <c r="AE313" s="30"/>
      <c r="AF313" s="42" t="s">
        <v>27</v>
      </c>
      <c r="AG313" s="43" t="s">
        <v>28</v>
      </c>
      <c r="AH313" s="100">
        <f>$B$314</f>
        <v>40209</v>
      </c>
      <c r="AI313" s="100">
        <f>$B$314</f>
        <v>40209</v>
      </c>
      <c r="AJ313" s="30"/>
      <c r="AK313" s="42" t="s">
        <v>27</v>
      </c>
      <c r="AL313" s="43" t="s">
        <v>28</v>
      </c>
      <c r="AM313" s="50"/>
      <c r="AN313" s="433"/>
      <c r="AO313" s="434"/>
      <c r="AP313" s="434"/>
      <c r="AQ313" s="434"/>
      <c r="AR313" s="435"/>
    </row>
    <row r="314" spans="1:44" hidden="1">
      <c r="A314" s="20" t="s">
        <v>84</v>
      </c>
      <c r="B314" s="99">
        <f>B310+7</f>
        <v>40209</v>
      </c>
      <c r="C314" s="17" t="s">
        <v>30</v>
      </c>
      <c r="D314" s="33">
        <f>D310+7</f>
        <v>45331</v>
      </c>
      <c r="E314" s="33">
        <f>E310+7</f>
        <v>45331</v>
      </c>
      <c r="F314" s="18" t="s">
        <v>31</v>
      </c>
      <c r="G314" s="19"/>
      <c r="H314" s="34"/>
      <c r="I314" s="33">
        <f>I310+7</f>
        <v>45332</v>
      </c>
      <c r="J314" s="33">
        <f>J310+7</f>
        <v>45332</v>
      </c>
      <c r="K314" s="18" t="s">
        <v>235</v>
      </c>
      <c r="L314" s="19">
        <v>60</v>
      </c>
      <c r="M314" s="34">
        <v>1</v>
      </c>
      <c r="N314" s="33">
        <f>N310+7</f>
        <v>45334</v>
      </c>
      <c r="O314" s="33">
        <f>O310+7</f>
        <v>45334</v>
      </c>
      <c r="P314" s="18" t="s">
        <v>235</v>
      </c>
      <c r="Q314" s="19">
        <v>2</v>
      </c>
      <c r="R314" s="34">
        <v>31</v>
      </c>
      <c r="S314" s="33">
        <f>S310+7</f>
        <v>45334</v>
      </c>
      <c r="T314" s="33">
        <f>T310+7</f>
        <v>45334</v>
      </c>
      <c r="U314" s="18" t="s">
        <v>235</v>
      </c>
      <c r="V314" s="19"/>
      <c r="W314" s="34"/>
      <c r="X314" s="33">
        <f>X310+7</f>
        <v>45335</v>
      </c>
      <c r="Y314" s="33">
        <f>Y310+7</f>
        <v>45335</v>
      </c>
      <c r="Z314" s="18" t="s">
        <v>235</v>
      </c>
      <c r="AA314" s="19">
        <v>25</v>
      </c>
      <c r="AB314" s="34">
        <v>15</v>
      </c>
      <c r="AC314" s="33">
        <f>AC310+7</f>
        <v>45336</v>
      </c>
      <c r="AD314" s="33">
        <f>AD310+7</f>
        <v>45336</v>
      </c>
      <c r="AE314" s="18" t="s">
        <v>235</v>
      </c>
      <c r="AF314" s="19">
        <v>1</v>
      </c>
      <c r="AG314" s="34">
        <v>55</v>
      </c>
      <c r="AH314" s="33">
        <f>AH310+7</f>
        <v>45336</v>
      </c>
      <c r="AI314" s="33">
        <f>AI310+7</f>
        <v>45336</v>
      </c>
      <c r="AJ314" s="18" t="s">
        <v>235</v>
      </c>
      <c r="AK314" s="19"/>
      <c r="AL314" s="34">
        <v>2</v>
      </c>
      <c r="AM314" s="118" t="s">
        <v>53</v>
      </c>
      <c r="AN314" s="410" t="s">
        <v>271</v>
      </c>
      <c r="AO314" s="411"/>
      <c r="AP314" s="411"/>
      <c r="AQ314" s="411"/>
      <c r="AR314" s="412"/>
    </row>
    <row r="315" spans="1:44" hidden="1">
      <c r="A315" s="3"/>
      <c r="B315" s="4"/>
      <c r="C315" s="2" t="s">
        <v>35</v>
      </c>
      <c r="D315" s="33">
        <v>45330.541666666664</v>
      </c>
      <c r="E315" s="33">
        <v>45330.625</v>
      </c>
      <c r="F315" s="18" t="s">
        <v>36</v>
      </c>
      <c r="G315" s="19">
        <v>60</v>
      </c>
      <c r="H315" s="34"/>
      <c r="I315" s="33">
        <v>45331.708333333336</v>
      </c>
      <c r="J315" s="33">
        <v>45331.833333333336</v>
      </c>
      <c r="K315" s="18" t="s">
        <v>236</v>
      </c>
      <c r="L315" s="19">
        <v>2</v>
      </c>
      <c r="M315" s="34">
        <v>31</v>
      </c>
      <c r="N315" s="33">
        <v>45335.541666666664</v>
      </c>
      <c r="O315" s="33">
        <v>45335.625</v>
      </c>
      <c r="P315" s="18" t="s">
        <v>236</v>
      </c>
      <c r="Q315" s="19"/>
      <c r="R315" s="34">
        <v>15</v>
      </c>
      <c r="S315" s="33">
        <v>45335.666666666664</v>
      </c>
      <c r="T315" s="33">
        <v>45335.708333333336</v>
      </c>
      <c r="U315" s="18" t="s">
        <v>236</v>
      </c>
      <c r="V315" s="19">
        <v>25</v>
      </c>
      <c r="W315" s="34"/>
      <c r="X315" s="33">
        <v>45336.729166666664</v>
      </c>
      <c r="Y315" s="33">
        <v>45336.895833333336</v>
      </c>
      <c r="Z315" s="18" t="s">
        <v>236</v>
      </c>
      <c r="AA315" s="19">
        <v>1</v>
      </c>
      <c r="AB315" s="34">
        <v>57</v>
      </c>
      <c r="AC315" s="33">
        <v>45337.416666666664</v>
      </c>
      <c r="AD315" s="33">
        <v>45337.5</v>
      </c>
      <c r="AE315" s="18" t="s">
        <v>236</v>
      </c>
      <c r="AF315" s="19"/>
      <c r="AG315" s="34">
        <v>5</v>
      </c>
      <c r="AH315" s="33">
        <v>45337.666666666664</v>
      </c>
      <c r="AI315" s="33">
        <v>45337.708333333336</v>
      </c>
      <c r="AJ315" s="18" t="s">
        <v>236</v>
      </c>
      <c r="AK315" s="19"/>
      <c r="AL315" s="34"/>
      <c r="AM315" s="119" t="s">
        <v>237</v>
      </c>
      <c r="AN315" s="404" t="s">
        <v>272</v>
      </c>
      <c r="AO315" s="405"/>
      <c r="AP315" s="405"/>
      <c r="AQ315" s="405"/>
      <c r="AR315" s="413"/>
    </row>
    <row r="316" spans="1:44" ht="15" hidden="1" thickBot="1">
      <c r="A316" s="5"/>
      <c r="B316" s="6"/>
      <c r="C316" s="7" t="s">
        <v>39</v>
      </c>
      <c r="D316" s="35">
        <f>D315-D314</f>
        <v>-0.45833333333575865</v>
      </c>
      <c r="E316" s="35">
        <f>E315-E314</f>
        <v>-0.375</v>
      </c>
      <c r="F316" s="37" t="s">
        <v>40</v>
      </c>
      <c r="G316" s="38">
        <f>SUM(G314:G315)</f>
        <v>60</v>
      </c>
      <c r="H316" s="38">
        <f>SUM(H314:H315)</f>
        <v>0</v>
      </c>
      <c r="I316" s="35">
        <f>I315-I314</f>
        <v>-0.29166666666424135</v>
      </c>
      <c r="J316" s="35">
        <f>J315-J314</f>
        <v>-0.16666666666424135</v>
      </c>
      <c r="K316" s="37" t="s">
        <v>239</v>
      </c>
      <c r="L316" s="38">
        <f>SUM(L314:L315)</f>
        <v>62</v>
      </c>
      <c r="M316" s="38">
        <f>SUM(M314:M315)</f>
        <v>32</v>
      </c>
      <c r="N316" s="35">
        <f>N315-N314</f>
        <v>1.5416666666642413</v>
      </c>
      <c r="O316" s="35">
        <f>O315-O314</f>
        <v>1.625</v>
      </c>
      <c r="P316" s="37" t="s">
        <v>239</v>
      </c>
      <c r="Q316" s="38">
        <f>SUM(Q314:Q315)</f>
        <v>2</v>
      </c>
      <c r="R316" s="38">
        <f>SUM(R314:R315)</f>
        <v>46</v>
      </c>
      <c r="S316" s="35">
        <f>S315-S314</f>
        <v>1.6666666666642413</v>
      </c>
      <c r="T316" s="35">
        <f>T315-T314</f>
        <v>1.7083333333357587</v>
      </c>
      <c r="U316" s="37" t="s">
        <v>239</v>
      </c>
      <c r="V316" s="38">
        <f>SUM(V314:V315)</f>
        <v>25</v>
      </c>
      <c r="W316" s="38">
        <f>SUM(W314:W315)</f>
        <v>0</v>
      </c>
      <c r="X316" s="35">
        <f>X315-X314</f>
        <v>1.7291666666642413</v>
      </c>
      <c r="Y316" s="35">
        <f>Y315-Y314</f>
        <v>1.8958333333357587</v>
      </c>
      <c r="Z316" s="37" t="s">
        <v>239</v>
      </c>
      <c r="AA316" s="38">
        <f>SUM(AA314:AA315)</f>
        <v>26</v>
      </c>
      <c r="AB316" s="38">
        <f>SUM(AB314:AB315)</f>
        <v>72</v>
      </c>
      <c r="AC316" s="35">
        <f>AC315-AC314</f>
        <v>1.4166666666642413</v>
      </c>
      <c r="AD316" s="35">
        <f>AD315-AD314</f>
        <v>1.5</v>
      </c>
      <c r="AE316" s="37" t="s">
        <v>239</v>
      </c>
      <c r="AF316" s="38">
        <f>SUM(AF314:AF315)</f>
        <v>1</v>
      </c>
      <c r="AG316" s="38">
        <f>SUM(AG314:AG315)</f>
        <v>60</v>
      </c>
      <c r="AH316" s="35">
        <f>AH315-AH314</f>
        <v>1.6666666666642413</v>
      </c>
      <c r="AI316" s="35">
        <f>AI315-AI314</f>
        <v>1.7083333333357587</v>
      </c>
      <c r="AJ316" s="37" t="s">
        <v>239</v>
      </c>
      <c r="AK316" s="38">
        <f>SUM(AK314:AK315)</f>
        <v>0</v>
      </c>
      <c r="AL316" s="38">
        <f>SUM(AL314:AL315)</f>
        <v>2</v>
      </c>
      <c r="AM316" s="120" t="s">
        <v>240</v>
      </c>
      <c r="AN316" s="510" t="s">
        <v>273</v>
      </c>
      <c r="AO316" s="511"/>
      <c r="AP316" s="511"/>
      <c r="AQ316" s="511"/>
      <c r="AR316" s="512"/>
    </row>
    <row r="317" spans="1:44" hidden="1">
      <c r="A317" s="21"/>
      <c r="B317" s="15"/>
      <c r="C317" s="22" t="s">
        <v>26</v>
      </c>
      <c r="D317" s="100">
        <f>$B$318</f>
        <v>40216</v>
      </c>
      <c r="E317" s="100">
        <f>$B$318</f>
        <v>40216</v>
      </c>
      <c r="F317" s="31"/>
      <c r="G317" s="30" t="s">
        <v>27</v>
      </c>
      <c r="H317" s="32" t="s">
        <v>28</v>
      </c>
      <c r="I317" s="100">
        <f>$B$318</f>
        <v>40216</v>
      </c>
      <c r="J317" s="100">
        <f>$B$318</f>
        <v>40216</v>
      </c>
      <c r="K317" s="30"/>
      <c r="L317" s="42" t="s">
        <v>27</v>
      </c>
      <c r="M317" s="43" t="s">
        <v>28</v>
      </c>
      <c r="N317" s="100">
        <f>$B$318</f>
        <v>40216</v>
      </c>
      <c r="O317" s="100">
        <f>$B$318</f>
        <v>40216</v>
      </c>
      <c r="P317" s="30"/>
      <c r="Q317" s="42" t="s">
        <v>27</v>
      </c>
      <c r="R317" s="43" t="s">
        <v>28</v>
      </c>
      <c r="S317" s="100">
        <f>$B$318</f>
        <v>40216</v>
      </c>
      <c r="T317" s="100">
        <f>$B$318</f>
        <v>40216</v>
      </c>
      <c r="U317" s="30"/>
      <c r="V317" s="42" t="s">
        <v>27</v>
      </c>
      <c r="W317" s="43" t="s">
        <v>28</v>
      </c>
      <c r="X317" s="100">
        <f>$B$318</f>
        <v>40216</v>
      </c>
      <c r="Y317" s="100">
        <f>$B$318</f>
        <v>40216</v>
      </c>
      <c r="Z317" s="30"/>
      <c r="AA317" s="42" t="s">
        <v>27</v>
      </c>
      <c r="AB317" s="43" t="s">
        <v>28</v>
      </c>
      <c r="AC317" s="100">
        <f>$B$318</f>
        <v>40216</v>
      </c>
      <c r="AD317" s="100">
        <f>$B$318</f>
        <v>40216</v>
      </c>
      <c r="AE317" s="30"/>
      <c r="AF317" s="42" t="s">
        <v>27</v>
      </c>
      <c r="AG317" s="43" t="s">
        <v>28</v>
      </c>
      <c r="AH317" s="100">
        <f>$B$318</f>
        <v>40216</v>
      </c>
      <c r="AI317" s="100">
        <f>$B$318</f>
        <v>40216</v>
      </c>
      <c r="AJ317" s="30"/>
      <c r="AK317" s="42" t="s">
        <v>27</v>
      </c>
      <c r="AL317" s="43" t="s">
        <v>28</v>
      </c>
      <c r="AM317" s="50"/>
      <c r="AN317" s="433"/>
      <c r="AO317" s="434"/>
      <c r="AP317" s="434"/>
      <c r="AQ317" s="434"/>
      <c r="AR317" s="435"/>
    </row>
    <row r="318" spans="1:44" hidden="1">
      <c r="A318" s="20" t="s">
        <v>84</v>
      </c>
      <c r="B318" s="99">
        <f>B314+7</f>
        <v>40216</v>
      </c>
      <c r="C318" s="17" t="s">
        <v>30</v>
      </c>
      <c r="D318" s="33">
        <f>D314+7</f>
        <v>45338</v>
      </c>
      <c r="E318" s="33">
        <f>E314+7</f>
        <v>45338</v>
      </c>
      <c r="F318" s="18" t="s">
        <v>31</v>
      </c>
      <c r="G318" s="19"/>
      <c r="H318" s="34"/>
      <c r="I318" s="33">
        <f>I314+7</f>
        <v>45339</v>
      </c>
      <c r="J318" s="33">
        <f>J314+7</f>
        <v>45339</v>
      </c>
      <c r="K318" s="18" t="s">
        <v>235</v>
      </c>
      <c r="L318" s="19">
        <v>20</v>
      </c>
      <c r="M318" s="34">
        <v>6</v>
      </c>
      <c r="N318" s="33">
        <f>N314+7</f>
        <v>45341</v>
      </c>
      <c r="O318" s="33">
        <f>O314+7</f>
        <v>45341</v>
      </c>
      <c r="P318" s="18" t="s">
        <v>235</v>
      </c>
      <c r="Q318" s="19">
        <v>10</v>
      </c>
      <c r="R318" s="34">
        <v>38</v>
      </c>
      <c r="S318" s="33">
        <f>S314+7</f>
        <v>45341</v>
      </c>
      <c r="T318" s="33">
        <f>T314+7</f>
        <v>45341</v>
      </c>
      <c r="U318" s="18" t="s">
        <v>235</v>
      </c>
      <c r="V318" s="19"/>
      <c r="W318" s="34"/>
      <c r="X318" s="33">
        <f>X314+7</f>
        <v>45342</v>
      </c>
      <c r="Y318" s="33">
        <f>Y314+7</f>
        <v>45342</v>
      </c>
      <c r="Z318" s="18" t="s">
        <v>235</v>
      </c>
      <c r="AA318" s="19"/>
      <c r="AB318" s="34">
        <v>28</v>
      </c>
      <c r="AC318" s="33">
        <f>AC314+7</f>
        <v>45343</v>
      </c>
      <c r="AD318" s="33">
        <f>AD314+7</f>
        <v>45343</v>
      </c>
      <c r="AE318" s="18" t="s">
        <v>235</v>
      </c>
      <c r="AF318" s="19">
        <v>33</v>
      </c>
      <c r="AG318" s="34">
        <v>53</v>
      </c>
      <c r="AH318" s="33">
        <f>AH314+7</f>
        <v>45343</v>
      </c>
      <c r="AI318" s="33">
        <f>AI314+7</f>
        <v>45343</v>
      </c>
      <c r="AJ318" s="18" t="s">
        <v>235</v>
      </c>
      <c r="AK318" s="19"/>
      <c r="AL318" s="34"/>
      <c r="AM318" s="118" t="s">
        <v>53</v>
      </c>
      <c r="AN318" s="410" t="s">
        <v>274</v>
      </c>
      <c r="AO318" s="411"/>
      <c r="AP318" s="411"/>
      <c r="AQ318" s="411"/>
      <c r="AR318" s="412"/>
    </row>
    <row r="319" spans="1:44" hidden="1">
      <c r="A319" s="3"/>
      <c r="B319" s="4"/>
      <c r="C319" s="2" t="s">
        <v>35</v>
      </c>
      <c r="D319" s="33">
        <v>45338.666666666664</v>
      </c>
      <c r="E319" s="33">
        <v>45338.666666666664</v>
      </c>
      <c r="F319" s="18" t="s">
        <v>36</v>
      </c>
      <c r="G319" s="19">
        <v>20</v>
      </c>
      <c r="H319" s="34">
        <v>0</v>
      </c>
      <c r="I319" s="33">
        <v>45340.5625</v>
      </c>
      <c r="J319" s="33">
        <v>45340.645833333336</v>
      </c>
      <c r="K319" s="18" t="s">
        <v>236</v>
      </c>
      <c r="L319" s="19">
        <v>10</v>
      </c>
      <c r="M319" s="34">
        <v>38</v>
      </c>
      <c r="N319" s="33">
        <v>45342.541666666664</v>
      </c>
      <c r="O319" s="33">
        <v>45342.625</v>
      </c>
      <c r="P319" s="18" t="s">
        <v>236</v>
      </c>
      <c r="Q319" s="19"/>
      <c r="R319" s="34"/>
      <c r="S319" s="33">
        <v>45343.354166666664</v>
      </c>
      <c r="T319" s="33">
        <v>45343.395833333336</v>
      </c>
      <c r="U319" s="18" t="s">
        <v>236</v>
      </c>
      <c r="V319" s="19"/>
      <c r="W319" s="34">
        <v>28</v>
      </c>
      <c r="X319" s="33">
        <v>45344</v>
      </c>
      <c r="Y319" s="33">
        <v>45344.166666666664</v>
      </c>
      <c r="Z319" s="18" t="s">
        <v>236</v>
      </c>
      <c r="AA319" s="19">
        <v>33</v>
      </c>
      <c r="AB319" s="34">
        <v>53</v>
      </c>
      <c r="AC319" s="33">
        <v>45346</v>
      </c>
      <c r="AD319" s="33">
        <v>45346</v>
      </c>
      <c r="AE319" s="18" t="s">
        <v>236</v>
      </c>
      <c r="AF319" s="19"/>
      <c r="AG319" s="34"/>
      <c r="AH319" s="33"/>
      <c r="AI319" s="33"/>
      <c r="AJ319" s="18" t="s">
        <v>236</v>
      </c>
      <c r="AK319" s="19"/>
      <c r="AL319" s="34"/>
      <c r="AM319" s="119" t="s">
        <v>237</v>
      </c>
      <c r="AN319" s="404" t="s">
        <v>275</v>
      </c>
      <c r="AO319" s="405"/>
      <c r="AP319" s="405"/>
      <c r="AQ319" s="405"/>
      <c r="AR319" s="413"/>
    </row>
    <row r="320" spans="1:44" ht="15" hidden="1" thickBot="1">
      <c r="A320" s="5"/>
      <c r="B320" s="6"/>
      <c r="C320" s="7" t="s">
        <v>39</v>
      </c>
      <c r="D320" s="35">
        <f>D319-D318</f>
        <v>0.66666666666424135</v>
      </c>
      <c r="E320" s="35">
        <f>E319-E318</f>
        <v>0.66666666666424135</v>
      </c>
      <c r="F320" s="37" t="s">
        <v>40</v>
      </c>
      <c r="G320" s="38">
        <f>SUM(G318:G319)</f>
        <v>20</v>
      </c>
      <c r="H320" s="38">
        <f>SUM(H318:H319)</f>
        <v>0</v>
      </c>
      <c r="I320" s="35">
        <f>I319-I318</f>
        <v>1.5625</v>
      </c>
      <c r="J320" s="35">
        <f>J319-J318</f>
        <v>1.6458333333357587</v>
      </c>
      <c r="K320" s="37" t="s">
        <v>239</v>
      </c>
      <c r="L320" s="38">
        <f>SUM(L318:L319)</f>
        <v>30</v>
      </c>
      <c r="M320" s="38">
        <f>SUM(M318:M319)</f>
        <v>44</v>
      </c>
      <c r="N320" s="35">
        <f>N319-N318</f>
        <v>1.5416666666642413</v>
      </c>
      <c r="O320" s="35">
        <f>O319-O318</f>
        <v>1.625</v>
      </c>
      <c r="P320" s="37" t="s">
        <v>239</v>
      </c>
      <c r="Q320" s="38">
        <f>SUM(Q318:Q319)</f>
        <v>10</v>
      </c>
      <c r="R320" s="38">
        <f>SUM(R318:R319)</f>
        <v>38</v>
      </c>
      <c r="S320" s="35">
        <f>S319-S318</f>
        <v>2.3541666666642413</v>
      </c>
      <c r="T320" s="35">
        <f>T319-T318</f>
        <v>2.3958333333357587</v>
      </c>
      <c r="U320" s="37" t="s">
        <v>239</v>
      </c>
      <c r="V320" s="38">
        <f>SUM(V318:V319)</f>
        <v>0</v>
      </c>
      <c r="W320" s="38">
        <f>SUM(W318:W319)</f>
        <v>28</v>
      </c>
      <c r="X320" s="35">
        <f>X319-X318</f>
        <v>2</v>
      </c>
      <c r="Y320" s="35">
        <f>Y319-Y318</f>
        <v>2.1666666666642413</v>
      </c>
      <c r="Z320" s="37" t="s">
        <v>239</v>
      </c>
      <c r="AA320" s="38">
        <f>SUM(AA318:AA319)</f>
        <v>33</v>
      </c>
      <c r="AB320" s="38">
        <f>SUM(AB318:AB319)</f>
        <v>81</v>
      </c>
      <c r="AC320" s="35">
        <f>AC319-AC318</f>
        <v>3</v>
      </c>
      <c r="AD320" s="35">
        <f>AD319-AD318</f>
        <v>3</v>
      </c>
      <c r="AE320" s="37" t="s">
        <v>239</v>
      </c>
      <c r="AF320" s="38">
        <f>SUM(AF318:AF319)</f>
        <v>33</v>
      </c>
      <c r="AG320" s="38">
        <f>SUM(AG318:AG319)</f>
        <v>53</v>
      </c>
      <c r="AH320" s="35">
        <f>AH319-AH318</f>
        <v>-45343</v>
      </c>
      <c r="AI320" s="35">
        <f>AI319-AI318</f>
        <v>-45343</v>
      </c>
      <c r="AJ320" s="37" t="s">
        <v>239</v>
      </c>
      <c r="AK320" s="38">
        <f>SUM(AK318:AK319)</f>
        <v>0</v>
      </c>
      <c r="AL320" s="38">
        <f>SUM(AL318:AL319)</f>
        <v>0</v>
      </c>
      <c r="AM320" s="120" t="s">
        <v>240</v>
      </c>
      <c r="AN320" s="407" t="s">
        <v>276</v>
      </c>
      <c r="AO320" s="408"/>
      <c r="AP320" s="408"/>
      <c r="AQ320" s="408"/>
      <c r="AR320" s="414"/>
    </row>
    <row r="321" spans="1:44" hidden="1">
      <c r="A321" s="21"/>
      <c r="B321" s="15"/>
      <c r="C321" s="22" t="s">
        <v>26</v>
      </c>
      <c r="D321" s="100">
        <f>$B$322</f>
        <v>40223</v>
      </c>
      <c r="E321" s="100">
        <f>$B$322</f>
        <v>40223</v>
      </c>
      <c r="F321" s="31"/>
      <c r="G321" s="30" t="s">
        <v>27</v>
      </c>
      <c r="H321" s="32" t="s">
        <v>28</v>
      </c>
      <c r="I321" s="100">
        <f>$B$322</f>
        <v>40223</v>
      </c>
      <c r="J321" s="100">
        <f>$B$322</f>
        <v>40223</v>
      </c>
      <c r="K321" s="30"/>
      <c r="L321" s="42" t="s">
        <v>27</v>
      </c>
      <c r="M321" s="43" t="s">
        <v>28</v>
      </c>
      <c r="N321" s="100">
        <f>$B$322</f>
        <v>40223</v>
      </c>
      <c r="O321" s="100">
        <f>$B$322</f>
        <v>40223</v>
      </c>
      <c r="P321" s="30"/>
      <c r="Q321" s="42" t="s">
        <v>27</v>
      </c>
      <c r="R321" s="43" t="s">
        <v>28</v>
      </c>
      <c r="S321" s="100">
        <f>$B$322</f>
        <v>40223</v>
      </c>
      <c r="T321" s="100">
        <f>$B$322</f>
        <v>40223</v>
      </c>
      <c r="U321" s="30"/>
      <c r="V321" s="42" t="s">
        <v>27</v>
      </c>
      <c r="W321" s="43" t="s">
        <v>28</v>
      </c>
      <c r="X321" s="100">
        <f>$B$322</f>
        <v>40223</v>
      </c>
      <c r="Y321" s="100">
        <f>$B$322</f>
        <v>40223</v>
      </c>
      <c r="Z321" s="30"/>
      <c r="AA321" s="42" t="s">
        <v>27</v>
      </c>
      <c r="AB321" s="43" t="s">
        <v>28</v>
      </c>
      <c r="AC321" s="100">
        <f>$B$322</f>
        <v>40223</v>
      </c>
      <c r="AD321" s="100">
        <f>$B$322</f>
        <v>40223</v>
      </c>
      <c r="AE321" s="30"/>
      <c r="AF321" s="42" t="s">
        <v>27</v>
      </c>
      <c r="AG321" s="43" t="s">
        <v>28</v>
      </c>
      <c r="AH321" s="100">
        <f>$B$322</f>
        <v>40223</v>
      </c>
      <c r="AI321" s="100">
        <f>$B$322</f>
        <v>40223</v>
      </c>
      <c r="AJ321" s="30"/>
      <c r="AK321" s="42" t="s">
        <v>27</v>
      </c>
      <c r="AL321" s="43" t="s">
        <v>28</v>
      </c>
      <c r="AM321" s="50"/>
      <c r="AN321" s="433"/>
      <c r="AO321" s="434"/>
      <c r="AP321" s="434"/>
      <c r="AQ321" s="434"/>
      <c r="AR321" s="435"/>
    </row>
    <row r="322" spans="1:44" hidden="1">
      <c r="A322" s="20" t="s">
        <v>84</v>
      </c>
      <c r="B322" s="99">
        <f>B318+7</f>
        <v>40223</v>
      </c>
      <c r="C322" s="17" t="s">
        <v>30</v>
      </c>
      <c r="D322" s="33">
        <f>D318+7</f>
        <v>45345</v>
      </c>
      <c r="E322" s="33">
        <f>E318+7</f>
        <v>45345</v>
      </c>
      <c r="F322" s="18" t="s">
        <v>31</v>
      </c>
      <c r="G322" s="19"/>
      <c r="H322" s="34"/>
      <c r="I322" s="33">
        <f>I318+7</f>
        <v>45346</v>
      </c>
      <c r="J322" s="33">
        <f>J318+7</f>
        <v>45346</v>
      </c>
      <c r="K322" s="18" t="s">
        <v>235</v>
      </c>
      <c r="L322" s="19"/>
      <c r="M322" s="34">
        <v>4</v>
      </c>
      <c r="N322" s="33">
        <f>N318+7</f>
        <v>45348</v>
      </c>
      <c r="O322" s="33">
        <f>O318+7</f>
        <v>45348</v>
      </c>
      <c r="P322" s="18" t="s">
        <v>235</v>
      </c>
      <c r="Q322" s="19">
        <v>5</v>
      </c>
      <c r="R322" s="34">
        <v>43</v>
      </c>
      <c r="S322" s="33">
        <f>S318+7</f>
        <v>45348</v>
      </c>
      <c r="T322" s="33">
        <f>T318+7</f>
        <v>45348</v>
      </c>
      <c r="U322" s="18" t="s">
        <v>235</v>
      </c>
      <c r="V322" s="19"/>
      <c r="W322" s="34"/>
      <c r="X322" s="33">
        <f>X318+7</f>
        <v>45349</v>
      </c>
      <c r="Y322" s="33">
        <f>Y318+7</f>
        <v>45349</v>
      </c>
      <c r="Z322" s="18" t="s">
        <v>235</v>
      </c>
      <c r="AA322" s="19">
        <v>35</v>
      </c>
      <c r="AB322" s="34">
        <v>32</v>
      </c>
      <c r="AC322" s="33">
        <f>AC318+7</f>
        <v>45350</v>
      </c>
      <c r="AD322" s="33">
        <f>AD318+7</f>
        <v>45350</v>
      </c>
      <c r="AE322" s="18" t="s">
        <v>235</v>
      </c>
      <c r="AF322" s="19"/>
      <c r="AG322" s="34">
        <v>70</v>
      </c>
      <c r="AH322" s="33">
        <f>AH318+7</f>
        <v>45350</v>
      </c>
      <c r="AI322" s="33">
        <f>AI318+7</f>
        <v>45350</v>
      </c>
      <c r="AJ322" s="18" t="s">
        <v>235</v>
      </c>
      <c r="AK322" s="19"/>
      <c r="AL322" s="34"/>
      <c r="AM322" s="118" t="s">
        <v>53</v>
      </c>
      <c r="AN322" s="410" t="s">
        <v>277</v>
      </c>
      <c r="AO322" s="411"/>
      <c r="AP322" s="411"/>
      <c r="AQ322" s="411"/>
      <c r="AR322" s="412"/>
    </row>
    <row r="323" spans="1:44" hidden="1">
      <c r="A323" s="3"/>
      <c r="B323" s="4"/>
      <c r="C323" s="2" t="s">
        <v>35</v>
      </c>
      <c r="D323" s="33">
        <v>45346.59375</v>
      </c>
      <c r="E323" s="33">
        <v>45346.604166666664</v>
      </c>
      <c r="F323" s="18" t="s">
        <v>36</v>
      </c>
      <c r="G323" s="19"/>
      <c r="H323" s="34">
        <v>4</v>
      </c>
      <c r="I323" s="33">
        <v>45348.354166666664</v>
      </c>
      <c r="J323" s="33">
        <v>45348.4375</v>
      </c>
      <c r="K323" s="18" t="s">
        <v>236</v>
      </c>
      <c r="L323" s="19">
        <v>5</v>
      </c>
      <c r="M323" s="34">
        <v>43</v>
      </c>
      <c r="N323" s="33">
        <v>45355.416666666664</v>
      </c>
      <c r="O323" s="33">
        <v>45355.5</v>
      </c>
      <c r="P323" s="18" t="s">
        <v>236</v>
      </c>
      <c r="Q323" s="19"/>
      <c r="R323" s="34">
        <v>19</v>
      </c>
      <c r="S323" s="33">
        <v>45355.625</v>
      </c>
      <c r="T323" s="33">
        <v>45355.6875</v>
      </c>
      <c r="U323" s="18" t="s">
        <v>236</v>
      </c>
      <c r="V323" s="19">
        <v>35</v>
      </c>
      <c r="W323" s="34">
        <v>13</v>
      </c>
      <c r="X323" s="33">
        <v>45356.354166666664</v>
      </c>
      <c r="Y323" s="33">
        <v>45356.604166666664</v>
      </c>
      <c r="Z323" s="18" t="s">
        <v>236</v>
      </c>
      <c r="AA323" s="19"/>
      <c r="AB323" s="34">
        <v>70</v>
      </c>
      <c r="AC323" s="33">
        <v>45358.354166666664</v>
      </c>
      <c r="AD323" s="33">
        <v>45358.5</v>
      </c>
      <c r="AE323" s="18" t="s">
        <v>236</v>
      </c>
      <c r="AF323" s="19"/>
      <c r="AG323" s="167">
        <v>31</v>
      </c>
      <c r="AH323" s="33"/>
      <c r="AI323" s="33"/>
      <c r="AJ323" s="18" t="s">
        <v>236</v>
      </c>
      <c r="AK323" s="19"/>
      <c r="AL323" s="34"/>
      <c r="AM323" s="119" t="s">
        <v>237</v>
      </c>
      <c r="AN323" s="466" t="s">
        <v>273</v>
      </c>
      <c r="AO323" s="467"/>
      <c r="AP323" s="467"/>
      <c r="AQ323" s="467"/>
      <c r="AR323" s="468"/>
    </row>
    <row r="324" spans="1:44" ht="15" hidden="1" thickBot="1">
      <c r="A324" s="5"/>
      <c r="B324" s="6"/>
      <c r="C324" s="7" t="s">
        <v>39</v>
      </c>
      <c r="D324" s="35">
        <f>D323-D322</f>
        <v>1.59375</v>
      </c>
      <c r="E324" s="35">
        <f>E323-E322</f>
        <v>1.6041666666642413</v>
      </c>
      <c r="F324" s="37" t="s">
        <v>40</v>
      </c>
      <c r="G324" s="38">
        <f>SUM(G322:G323)</f>
        <v>0</v>
      </c>
      <c r="H324" s="38">
        <f>SUM(H322:H323)</f>
        <v>4</v>
      </c>
      <c r="I324" s="35">
        <f>I323-I322</f>
        <v>2.3541666666642413</v>
      </c>
      <c r="J324" s="35">
        <f>J323-J322</f>
        <v>2.4375</v>
      </c>
      <c r="K324" s="37" t="s">
        <v>239</v>
      </c>
      <c r="L324" s="38">
        <f>SUM(L322:L323)</f>
        <v>5</v>
      </c>
      <c r="M324" s="38">
        <f>SUM(M322:M323)</f>
        <v>47</v>
      </c>
      <c r="N324" s="35">
        <f>N323-N322</f>
        <v>7.4166666666642413</v>
      </c>
      <c r="O324" s="35">
        <f>O323-O322</f>
        <v>7.5</v>
      </c>
      <c r="P324" s="37" t="s">
        <v>239</v>
      </c>
      <c r="Q324" s="38">
        <f>SUM(Q322:Q323)</f>
        <v>5</v>
      </c>
      <c r="R324" s="38">
        <f>SUM(R322:R323)</f>
        <v>62</v>
      </c>
      <c r="S324" s="35">
        <f>S323-S322</f>
        <v>7.625</v>
      </c>
      <c r="T324" s="35">
        <f>T323-T322</f>
        <v>7.6875</v>
      </c>
      <c r="U324" s="37" t="s">
        <v>239</v>
      </c>
      <c r="V324" s="38">
        <f>SUM(V322:V323)</f>
        <v>35</v>
      </c>
      <c r="W324" s="38">
        <f>SUM(W322:W323)</f>
        <v>13</v>
      </c>
      <c r="X324" s="35">
        <f>X323-X322</f>
        <v>7.3541666666642413</v>
      </c>
      <c r="Y324" s="35">
        <f>Y323-Y322</f>
        <v>7.6041666666642413</v>
      </c>
      <c r="Z324" s="37" t="s">
        <v>239</v>
      </c>
      <c r="AA324" s="38">
        <f>SUM(AA322:AA323)</f>
        <v>35</v>
      </c>
      <c r="AB324" s="38">
        <f>SUM(AB322:AB323)</f>
        <v>102</v>
      </c>
      <c r="AC324" s="35">
        <f>AC323-AC322</f>
        <v>8.3541666666642413</v>
      </c>
      <c r="AD324" s="35">
        <f>AD323-AD322</f>
        <v>8.5</v>
      </c>
      <c r="AE324" s="37" t="s">
        <v>239</v>
      </c>
      <c r="AF324" s="38">
        <f>SUM(AF322:AF323)</f>
        <v>0</v>
      </c>
      <c r="AG324" s="38">
        <f>SUM(AG322:AG323)</f>
        <v>101</v>
      </c>
      <c r="AH324" s="35">
        <f>AH323-AH322</f>
        <v>-45350</v>
      </c>
      <c r="AI324" s="35">
        <f>AI323-AI322</f>
        <v>-45350</v>
      </c>
      <c r="AJ324" s="37" t="s">
        <v>239</v>
      </c>
      <c r="AK324" s="38">
        <f>SUM(AK322:AK323)</f>
        <v>0</v>
      </c>
      <c r="AL324" s="38">
        <f>SUM(AL322:AL323)</f>
        <v>0</v>
      </c>
      <c r="AM324" s="120" t="s">
        <v>240</v>
      </c>
      <c r="AN324" s="407" t="s">
        <v>278</v>
      </c>
      <c r="AO324" s="408"/>
      <c r="AP324" s="408"/>
      <c r="AQ324" s="408"/>
      <c r="AR324" s="414"/>
    </row>
    <row r="325" spans="1:44" ht="15.75" hidden="1" thickBot="1">
      <c r="A325" s="13" t="s">
        <v>0</v>
      </c>
      <c r="B325" s="14">
        <f ca="1">TODAY()</f>
        <v>45742</v>
      </c>
      <c r="C325" s="9"/>
      <c r="D325" s="372" t="s">
        <v>279</v>
      </c>
      <c r="E325" s="373"/>
      <c r="F325" s="373"/>
      <c r="G325" s="373"/>
      <c r="H325" s="374"/>
      <c r="I325" s="372" t="s">
        <v>2</v>
      </c>
      <c r="J325" s="373"/>
      <c r="K325" s="373"/>
      <c r="L325" s="373"/>
      <c r="M325" s="374"/>
      <c r="N325" s="372" t="s">
        <v>1</v>
      </c>
      <c r="O325" s="373"/>
      <c r="P325" s="373"/>
      <c r="Q325" s="373"/>
      <c r="R325" s="374"/>
      <c r="S325" s="342" t="s">
        <v>1</v>
      </c>
      <c r="T325" s="343"/>
      <c r="U325" s="343"/>
      <c r="V325" s="343"/>
      <c r="W325" s="344"/>
      <c r="X325" s="342" t="s">
        <v>3</v>
      </c>
      <c r="Y325" s="343"/>
      <c r="Z325" s="343"/>
      <c r="AA325" s="343"/>
      <c r="AB325" s="344"/>
      <c r="AC325" s="342" t="s">
        <v>1</v>
      </c>
      <c r="AD325" s="343"/>
      <c r="AE325" s="343"/>
      <c r="AF325" s="343"/>
      <c r="AG325" s="344"/>
      <c r="AH325" s="342" t="s">
        <v>1</v>
      </c>
      <c r="AI325" s="343"/>
      <c r="AJ325" s="343"/>
      <c r="AK325" s="343"/>
      <c r="AL325" s="343"/>
      <c r="AM325" s="369" t="s">
        <v>258</v>
      </c>
      <c r="AN325" s="370"/>
      <c r="AO325" s="370"/>
      <c r="AP325" s="370"/>
      <c r="AQ325" s="370"/>
      <c r="AR325" s="371"/>
    </row>
    <row r="326" spans="1:44" ht="15.75" hidden="1" thickBot="1">
      <c r="A326" s="10" t="s">
        <v>234</v>
      </c>
      <c r="B326" s="8"/>
      <c r="C326" s="8"/>
      <c r="D326" s="375" t="s">
        <v>5</v>
      </c>
      <c r="E326" s="456"/>
      <c r="F326" s="456"/>
      <c r="G326" s="456"/>
      <c r="H326" s="457"/>
      <c r="I326" s="375" t="s">
        <v>6</v>
      </c>
      <c r="J326" s="456"/>
      <c r="K326" s="456"/>
      <c r="L326" s="456"/>
      <c r="M326" s="457"/>
      <c r="N326" s="375" t="s">
        <v>7</v>
      </c>
      <c r="O326" s="456"/>
      <c r="P326" s="456"/>
      <c r="Q326" s="456"/>
      <c r="R326" s="457"/>
      <c r="S326" s="348" t="s">
        <v>5</v>
      </c>
      <c r="T326" s="349"/>
      <c r="U326" s="349"/>
      <c r="V326" s="349"/>
      <c r="W326" s="350"/>
      <c r="X326" s="348" t="s">
        <v>8</v>
      </c>
      <c r="Y326" s="349"/>
      <c r="Z326" s="349"/>
      <c r="AA326" s="349"/>
      <c r="AB326" s="350"/>
      <c r="AC326" s="348" t="s">
        <v>7</v>
      </c>
      <c r="AD326" s="349"/>
      <c r="AE326" s="349"/>
      <c r="AF326" s="349"/>
      <c r="AG326" s="350"/>
      <c r="AH326" s="348" t="s">
        <v>5</v>
      </c>
      <c r="AI326" s="349"/>
      <c r="AJ326" s="349"/>
      <c r="AK326" s="349"/>
      <c r="AL326" s="349"/>
      <c r="AM326" s="369"/>
      <c r="AN326" s="370"/>
      <c r="AO326" s="370"/>
      <c r="AP326" s="370"/>
      <c r="AQ326" s="370"/>
      <c r="AR326" s="371"/>
    </row>
    <row r="327" spans="1:44" ht="15.75" hidden="1" thickBot="1">
      <c r="A327" s="10"/>
      <c r="B327" s="8"/>
      <c r="C327" s="8"/>
      <c r="D327" s="380" t="s">
        <v>280</v>
      </c>
      <c r="E327" s="381"/>
      <c r="F327" s="170"/>
      <c r="G327" s="170"/>
      <c r="H327" s="171"/>
      <c r="I327" s="380" t="s">
        <v>281</v>
      </c>
      <c r="J327" s="381"/>
      <c r="K327" s="170"/>
      <c r="L327" s="170"/>
      <c r="M327" s="171"/>
      <c r="N327" s="380" t="s">
        <v>12</v>
      </c>
      <c r="O327" s="381"/>
      <c r="P327" s="170"/>
      <c r="Q327" s="170"/>
      <c r="R327" s="171"/>
      <c r="S327" s="354" t="s">
        <v>10</v>
      </c>
      <c r="T327" s="355"/>
      <c r="U327" s="23"/>
      <c r="V327" s="23"/>
      <c r="W327" s="25"/>
      <c r="X327" s="354" t="s">
        <v>13</v>
      </c>
      <c r="Y327" s="355"/>
      <c r="Z327" s="23"/>
      <c r="AA327" s="23"/>
      <c r="AB327" s="25"/>
      <c r="AC327" s="354" t="s">
        <v>12</v>
      </c>
      <c r="AD327" s="355"/>
      <c r="AE327" s="23"/>
      <c r="AF327" s="23"/>
      <c r="AG327" s="25"/>
      <c r="AH327" s="354" t="s">
        <v>10</v>
      </c>
      <c r="AI327" s="355"/>
      <c r="AJ327" s="23"/>
      <c r="AK327" s="23"/>
      <c r="AL327" s="23"/>
      <c r="AM327" s="369"/>
      <c r="AN327" s="370"/>
      <c r="AO327" s="370"/>
      <c r="AP327" s="370"/>
      <c r="AQ327" s="370"/>
      <c r="AR327" s="371"/>
    </row>
    <row r="328" spans="1:44" ht="17.25" hidden="1" thickBot="1">
      <c r="A328" s="11"/>
      <c r="B328" s="12"/>
      <c r="C328" s="12"/>
      <c r="D328" s="161" t="s">
        <v>24</v>
      </c>
      <c r="E328" s="162" t="s">
        <v>166</v>
      </c>
      <c r="F328" s="162"/>
      <c r="G328" s="162"/>
      <c r="H328" s="163"/>
      <c r="I328" s="161" t="s">
        <v>16</v>
      </c>
      <c r="J328" s="162" t="s">
        <v>17</v>
      </c>
      <c r="K328" s="162"/>
      <c r="L328" s="162"/>
      <c r="M328" s="163"/>
      <c r="N328" s="161" t="s">
        <v>18</v>
      </c>
      <c r="O328" s="162" t="s">
        <v>19</v>
      </c>
      <c r="P328" s="162"/>
      <c r="Q328" s="168"/>
      <c r="R328" s="169"/>
      <c r="S328" s="26" t="s">
        <v>18</v>
      </c>
      <c r="T328" s="27" t="s">
        <v>19</v>
      </c>
      <c r="U328" s="27"/>
      <c r="V328" s="40"/>
      <c r="W328" s="41"/>
      <c r="X328" s="26" t="s">
        <v>20</v>
      </c>
      <c r="Y328" s="27" t="s">
        <v>21</v>
      </c>
      <c r="Z328" s="27"/>
      <c r="AA328" s="40"/>
      <c r="AB328" s="41"/>
      <c r="AC328" s="26" t="s">
        <v>22</v>
      </c>
      <c r="AD328" s="27" t="s">
        <v>23</v>
      </c>
      <c r="AE328" s="27"/>
      <c r="AF328" s="40"/>
      <c r="AG328" s="41"/>
      <c r="AH328" s="26" t="s">
        <v>22</v>
      </c>
      <c r="AI328" s="27" t="s">
        <v>23</v>
      </c>
      <c r="AJ328" s="27"/>
      <c r="AK328" s="40"/>
      <c r="AL328" s="40"/>
      <c r="AM328" s="369"/>
      <c r="AN328" s="370"/>
      <c r="AO328" s="370"/>
      <c r="AP328" s="370"/>
      <c r="AQ328" s="370"/>
      <c r="AR328" s="371"/>
    </row>
    <row r="329" spans="1:44" hidden="1">
      <c r="A329" s="21"/>
      <c r="B329" s="15"/>
      <c r="C329" s="22" t="s">
        <v>26</v>
      </c>
      <c r="D329" s="164">
        <f>$B$330</f>
        <v>40229</v>
      </c>
      <c r="E329" s="164">
        <f>$B$330</f>
        <v>40229</v>
      </c>
      <c r="F329" s="165"/>
      <c r="G329" s="80" t="s">
        <v>27</v>
      </c>
      <c r="H329" s="166" t="s">
        <v>28</v>
      </c>
      <c r="I329" s="164">
        <f>$B$330</f>
        <v>40229</v>
      </c>
      <c r="J329" s="164">
        <f>$B$330</f>
        <v>40229</v>
      </c>
      <c r="K329" s="80"/>
      <c r="L329" s="81" t="s">
        <v>27</v>
      </c>
      <c r="M329" s="82" t="s">
        <v>28</v>
      </c>
      <c r="N329" s="164">
        <f>$B$330</f>
        <v>40229</v>
      </c>
      <c r="O329" s="164">
        <f>$B$330</f>
        <v>40229</v>
      </c>
      <c r="P329" s="80"/>
      <c r="Q329" s="81" t="s">
        <v>27</v>
      </c>
      <c r="R329" s="82" t="s">
        <v>28</v>
      </c>
      <c r="S329" s="100">
        <f>$B$330</f>
        <v>40229</v>
      </c>
      <c r="T329" s="100">
        <f>$B$330</f>
        <v>40229</v>
      </c>
      <c r="U329" s="30"/>
      <c r="V329" s="42" t="s">
        <v>27</v>
      </c>
      <c r="W329" s="43" t="s">
        <v>28</v>
      </c>
      <c r="X329" s="100">
        <f>$B$330</f>
        <v>40229</v>
      </c>
      <c r="Y329" s="100">
        <f>$B$330</f>
        <v>40229</v>
      </c>
      <c r="Z329" s="30"/>
      <c r="AA329" s="42" t="s">
        <v>27</v>
      </c>
      <c r="AB329" s="43" t="s">
        <v>28</v>
      </c>
      <c r="AC329" s="100">
        <f>$B$330</f>
        <v>40229</v>
      </c>
      <c r="AD329" s="100">
        <f>$B$330</f>
        <v>40229</v>
      </c>
      <c r="AE329" s="30"/>
      <c r="AF329" s="42" t="s">
        <v>27</v>
      </c>
      <c r="AG329" s="43" t="s">
        <v>28</v>
      </c>
      <c r="AH329" s="100">
        <f>$B$330</f>
        <v>40229</v>
      </c>
      <c r="AI329" s="100">
        <f>$B$330</f>
        <v>40229</v>
      </c>
      <c r="AJ329" s="30"/>
      <c r="AK329" s="42" t="s">
        <v>27</v>
      </c>
      <c r="AL329" s="43" t="s">
        <v>28</v>
      </c>
      <c r="AM329" s="50"/>
      <c r="AN329" s="433"/>
      <c r="AO329" s="434"/>
      <c r="AP329" s="434"/>
      <c r="AQ329" s="434"/>
      <c r="AR329" s="435"/>
    </row>
    <row r="330" spans="1:44" hidden="1">
      <c r="A330" s="20" t="s">
        <v>84</v>
      </c>
      <c r="B330" s="99">
        <v>40229</v>
      </c>
      <c r="C330" s="17" t="s">
        <v>30</v>
      </c>
      <c r="D330" s="83">
        <v>45351</v>
      </c>
      <c r="E330" s="83">
        <v>45351</v>
      </c>
      <c r="F330" s="85" t="s">
        <v>31</v>
      </c>
      <c r="G330" s="86"/>
      <c r="H330" s="87"/>
      <c r="I330" s="83">
        <f>I322+7</f>
        <v>45353</v>
      </c>
      <c r="J330" s="83">
        <f>J322+7</f>
        <v>45353</v>
      </c>
      <c r="K330" s="85" t="s">
        <v>235</v>
      </c>
      <c r="L330" s="86"/>
      <c r="M330" s="87"/>
      <c r="N330" s="83">
        <f>N322+7</f>
        <v>45355</v>
      </c>
      <c r="O330" s="83">
        <f>O322+7</f>
        <v>45355</v>
      </c>
      <c r="P330" s="85" t="s">
        <v>235</v>
      </c>
      <c r="Q330" s="86"/>
      <c r="R330" s="87"/>
      <c r="S330" s="33">
        <v>45355</v>
      </c>
      <c r="T330" s="33">
        <v>45355</v>
      </c>
      <c r="U330" s="18" t="s">
        <v>235</v>
      </c>
      <c r="V330" s="19"/>
      <c r="W330" s="34"/>
      <c r="X330" s="33">
        <v>45356</v>
      </c>
      <c r="Y330" s="33">
        <v>45356</v>
      </c>
      <c r="Z330" s="18" t="s">
        <v>235</v>
      </c>
      <c r="AA330" s="19"/>
      <c r="AB330" s="34">
        <v>44</v>
      </c>
      <c r="AC330" s="33">
        <v>45357</v>
      </c>
      <c r="AD330" s="33">
        <v>45357</v>
      </c>
      <c r="AE330" s="18" t="s">
        <v>235</v>
      </c>
      <c r="AF330" s="19">
        <v>24</v>
      </c>
      <c r="AG330" s="34"/>
      <c r="AH330" s="33">
        <v>45357</v>
      </c>
      <c r="AI330" s="33">
        <v>45357</v>
      </c>
      <c r="AJ330" s="18" t="s">
        <v>235</v>
      </c>
      <c r="AK330" s="19">
        <v>10</v>
      </c>
      <c r="AL330" s="34"/>
      <c r="AM330" s="118" t="s">
        <v>53</v>
      </c>
      <c r="AN330" s="410" t="s">
        <v>282</v>
      </c>
      <c r="AO330" s="411"/>
      <c r="AP330" s="411"/>
      <c r="AQ330" s="411"/>
      <c r="AR330" s="412"/>
    </row>
    <row r="331" spans="1:44" ht="14.25" hidden="1" customHeight="1">
      <c r="A331" s="3"/>
      <c r="B331" s="4"/>
      <c r="C331" s="2" t="s">
        <v>35</v>
      </c>
      <c r="D331" s="83"/>
      <c r="E331" s="84"/>
      <c r="F331" s="85" t="s">
        <v>36</v>
      </c>
      <c r="G331" s="86"/>
      <c r="H331" s="87"/>
      <c r="I331" s="83"/>
      <c r="J331" s="83"/>
      <c r="K331" s="85" t="s">
        <v>236</v>
      </c>
      <c r="L331" s="86"/>
      <c r="M331" s="87"/>
      <c r="N331" s="83">
        <v>45358.354166666664</v>
      </c>
      <c r="O331" s="83">
        <v>45358.5</v>
      </c>
      <c r="P331" s="85" t="s">
        <v>236</v>
      </c>
      <c r="Q331" s="86"/>
      <c r="R331" s="87">
        <v>31</v>
      </c>
      <c r="S331" s="33">
        <v>45358.71875</v>
      </c>
      <c r="T331" s="33">
        <v>45358.75</v>
      </c>
      <c r="U331" s="18" t="s">
        <v>236</v>
      </c>
      <c r="V331" s="19"/>
      <c r="W331" s="34">
        <v>13</v>
      </c>
      <c r="X331" s="33">
        <v>45359.3125</v>
      </c>
      <c r="Y331" s="33">
        <v>45359.416666666664</v>
      </c>
      <c r="Z331" s="18" t="s">
        <v>236</v>
      </c>
      <c r="AA331" s="19">
        <v>34</v>
      </c>
      <c r="AB331" s="34"/>
      <c r="AC331" s="33">
        <v>45360.541666666664</v>
      </c>
      <c r="AD331" s="33">
        <v>45360.583333333336</v>
      </c>
      <c r="AE331" s="18" t="s">
        <v>236</v>
      </c>
      <c r="AF331" s="19"/>
      <c r="AG331" s="34">
        <v>8</v>
      </c>
      <c r="AH331" s="33">
        <v>45360.802083333336</v>
      </c>
      <c r="AI331" s="33">
        <v>45360.885416666664</v>
      </c>
      <c r="AJ331" s="18" t="s">
        <v>236</v>
      </c>
      <c r="AK331" s="19">
        <v>50</v>
      </c>
      <c r="AL331" s="34">
        <v>1</v>
      </c>
      <c r="AM331" s="119" t="s">
        <v>237</v>
      </c>
      <c r="AN331" s="404" t="s">
        <v>283</v>
      </c>
      <c r="AO331" s="405"/>
      <c r="AP331" s="405"/>
      <c r="AQ331" s="405"/>
      <c r="AR331" s="413"/>
    </row>
    <row r="332" spans="1:44" ht="15" hidden="1" thickBot="1">
      <c r="A332" s="5"/>
      <c r="B332" s="6"/>
      <c r="C332" s="7" t="s">
        <v>39</v>
      </c>
      <c r="D332" s="88">
        <f>D331-D330</f>
        <v>-45351</v>
      </c>
      <c r="E332" s="88">
        <f>E331-E330</f>
        <v>-45351</v>
      </c>
      <c r="F332" s="90" t="s">
        <v>40</v>
      </c>
      <c r="G332" s="91">
        <f>SUM(G330:G331)</f>
        <v>0</v>
      </c>
      <c r="H332" s="91">
        <f>SUM(H330:H331)</f>
        <v>0</v>
      </c>
      <c r="I332" s="88">
        <f>I331-I330</f>
        <v>-45353</v>
      </c>
      <c r="J332" s="88">
        <f>J331-J330</f>
        <v>-45353</v>
      </c>
      <c r="K332" s="90" t="s">
        <v>239</v>
      </c>
      <c r="L332" s="91">
        <f>SUM(L330:L331)</f>
        <v>0</v>
      </c>
      <c r="M332" s="91">
        <f>SUM(M330:M331)</f>
        <v>0</v>
      </c>
      <c r="N332" s="88">
        <f>N331-N330</f>
        <v>3.3541666666642413</v>
      </c>
      <c r="O332" s="88">
        <f>O331-O330</f>
        <v>3.5</v>
      </c>
      <c r="P332" s="90" t="s">
        <v>239</v>
      </c>
      <c r="Q332" s="91">
        <f>SUM(Q330:Q331)</f>
        <v>0</v>
      </c>
      <c r="R332" s="91">
        <f>SUM(R330:R331)</f>
        <v>31</v>
      </c>
      <c r="S332" s="35">
        <f>S331-S330</f>
        <v>3.71875</v>
      </c>
      <c r="T332" s="35">
        <f>T331-T330</f>
        <v>3.75</v>
      </c>
      <c r="U332" s="37" t="s">
        <v>239</v>
      </c>
      <c r="V332" s="38">
        <f>SUM(V330:V331)</f>
        <v>0</v>
      </c>
      <c r="W332" s="38">
        <f>SUM(W330:W331)</f>
        <v>13</v>
      </c>
      <c r="X332" s="35">
        <f>X331-X330</f>
        <v>3.3125</v>
      </c>
      <c r="Y332" s="35">
        <f>Y331-Y330</f>
        <v>3.4166666666642413</v>
      </c>
      <c r="Z332" s="37" t="s">
        <v>239</v>
      </c>
      <c r="AA332" s="38">
        <f>SUM(AA330:AA331)</f>
        <v>34</v>
      </c>
      <c r="AB332" s="38">
        <f>SUM(AB330:AB331)</f>
        <v>44</v>
      </c>
      <c r="AC332" s="35">
        <f>AC331-AC330</f>
        <v>3.5416666666642413</v>
      </c>
      <c r="AD332" s="35">
        <f>AD331-AD330</f>
        <v>3.5833333333357587</v>
      </c>
      <c r="AE332" s="37" t="s">
        <v>239</v>
      </c>
      <c r="AF332" s="38">
        <f>SUM(AF330:AF331)</f>
        <v>24</v>
      </c>
      <c r="AG332" s="38">
        <f>SUM(AG330:AG331)</f>
        <v>8</v>
      </c>
      <c r="AH332" s="35">
        <f>AH331-AH330</f>
        <v>3.8020833333357587</v>
      </c>
      <c r="AI332" s="35">
        <f>AI331-AI330</f>
        <v>3.8854166666642413</v>
      </c>
      <c r="AJ332" s="37" t="s">
        <v>239</v>
      </c>
      <c r="AK332" s="38">
        <f>SUM(AK330:AK331)</f>
        <v>60</v>
      </c>
      <c r="AL332" s="38">
        <f>SUM(AL330:AL331)</f>
        <v>1</v>
      </c>
      <c r="AM332" s="120" t="s">
        <v>240</v>
      </c>
      <c r="AN332" s="407" t="s">
        <v>284</v>
      </c>
      <c r="AO332" s="408"/>
      <c r="AP332" s="408"/>
      <c r="AQ332" s="408"/>
      <c r="AR332" s="414"/>
    </row>
    <row r="333" spans="1:44" ht="15.75" hidden="1" thickBot="1">
      <c r="A333" s="13" t="s">
        <v>0</v>
      </c>
      <c r="B333" s="14">
        <f ca="1">TODAY()</f>
        <v>45742</v>
      </c>
      <c r="C333" s="9"/>
      <c r="D333" s="342" t="s">
        <v>1</v>
      </c>
      <c r="E333" s="343"/>
      <c r="F333" s="343"/>
      <c r="G333" s="343"/>
      <c r="H333" s="344"/>
      <c r="I333" s="342" t="s">
        <v>2</v>
      </c>
      <c r="J333" s="343"/>
      <c r="K333" s="343"/>
      <c r="L333" s="343"/>
      <c r="M333" s="344"/>
      <c r="N333" s="342" t="s">
        <v>1</v>
      </c>
      <c r="O333" s="343"/>
      <c r="P333" s="343"/>
      <c r="Q333" s="343"/>
      <c r="R333" s="344"/>
      <c r="S333" s="342" t="s">
        <v>1</v>
      </c>
      <c r="T333" s="343"/>
      <c r="U333" s="343"/>
      <c r="V333" s="343"/>
      <c r="W333" s="344"/>
      <c r="X333" s="342" t="s">
        <v>3</v>
      </c>
      <c r="Y333" s="343"/>
      <c r="Z333" s="343"/>
      <c r="AA333" s="343"/>
      <c r="AB333" s="344"/>
      <c r="AC333" s="342" t="s">
        <v>1</v>
      </c>
      <c r="AD333" s="343"/>
      <c r="AE333" s="343"/>
      <c r="AF333" s="343"/>
      <c r="AG333" s="344"/>
      <c r="AH333" s="342" t="s">
        <v>1</v>
      </c>
      <c r="AI333" s="343"/>
      <c r="AJ333" s="343"/>
      <c r="AK333" s="343"/>
      <c r="AL333" s="343"/>
      <c r="AM333" s="369" t="s">
        <v>258</v>
      </c>
      <c r="AN333" s="370"/>
      <c r="AO333" s="370"/>
      <c r="AP333" s="370"/>
      <c r="AQ333" s="370"/>
      <c r="AR333" s="371"/>
    </row>
    <row r="334" spans="1:44" ht="15.75" hidden="1" thickBot="1">
      <c r="A334" s="10" t="s">
        <v>234</v>
      </c>
      <c r="B334" s="8"/>
      <c r="C334" s="8"/>
      <c r="D334" s="348" t="s">
        <v>5</v>
      </c>
      <c r="E334" s="349"/>
      <c r="F334" s="349"/>
      <c r="G334" s="349"/>
      <c r="H334" s="350"/>
      <c r="I334" s="348" t="s">
        <v>6</v>
      </c>
      <c r="J334" s="349"/>
      <c r="K334" s="349"/>
      <c r="L334" s="349"/>
      <c r="M334" s="350"/>
      <c r="N334" s="348" t="s">
        <v>7</v>
      </c>
      <c r="O334" s="349"/>
      <c r="P334" s="349"/>
      <c r="Q334" s="349"/>
      <c r="R334" s="350"/>
      <c r="S334" s="348" t="s">
        <v>5</v>
      </c>
      <c r="T334" s="349"/>
      <c r="U334" s="349"/>
      <c r="V334" s="349"/>
      <c r="W334" s="350"/>
      <c r="X334" s="348" t="s">
        <v>8</v>
      </c>
      <c r="Y334" s="349"/>
      <c r="Z334" s="349"/>
      <c r="AA334" s="349"/>
      <c r="AB334" s="350"/>
      <c r="AC334" s="348" t="s">
        <v>7</v>
      </c>
      <c r="AD334" s="349"/>
      <c r="AE334" s="349"/>
      <c r="AF334" s="349"/>
      <c r="AG334" s="350"/>
      <c r="AH334" s="348" t="s">
        <v>5</v>
      </c>
      <c r="AI334" s="349"/>
      <c r="AJ334" s="349"/>
      <c r="AK334" s="349"/>
      <c r="AL334" s="349"/>
      <c r="AM334" s="369"/>
      <c r="AN334" s="370"/>
      <c r="AO334" s="370"/>
      <c r="AP334" s="370"/>
      <c r="AQ334" s="370"/>
      <c r="AR334" s="371"/>
    </row>
    <row r="335" spans="1:44" ht="15.75" hidden="1" thickBot="1">
      <c r="A335" s="10"/>
      <c r="B335" s="8"/>
      <c r="C335" s="8"/>
      <c r="D335" s="354" t="s">
        <v>10</v>
      </c>
      <c r="E335" s="355"/>
      <c r="F335" s="23"/>
      <c r="G335" s="23"/>
      <c r="H335" s="25"/>
      <c r="I335" s="354" t="s">
        <v>11</v>
      </c>
      <c r="J335" s="355"/>
      <c r="K335" s="23"/>
      <c r="L335" s="23"/>
      <c r="M335" s="25"/>
      <c r="N335" s="354" t="s">
        <v>12</v>
      </c>
      <c r="O335" s="355"/>
      <c r="P335" s="23"/>
      <c r="Q335" s="23"/>
      <c r="R335" s="25"/>
      <c r="S335" s="354" t="s">
        <v>10</v>
      </c>
      <c r="T335" s="355"/>
      <c r="U335" s="23"/>
      <c r="V335" s="23"/>
      <c r="W335" s="25"/>
      <c r="X335" s="354" t="s">
        <v>13</v>
      </c>
      <c r="Y335" s="355"/>
      <c r="Z335" s="23"/>
      <c r="AA335" s="23"/>
      <c r="AB335" s="25"/>
      <c r="AC335" s="354" t="s">
        <v>12</v>
      </c>
      <c r="AD335" s="355"/>
      <c r="AE335" s="23"/>
      <c r="AF335" s="23"/>
      <c r="AG335" s="25"/>
      <c r="AH335" s="354" t="s">
        <v>10</v>
      </c>
      <c r="AI335" s="355"/>
      <c r="AJ335" s="23"/>
      <c r="AK335" s="23"/>
      <c r="AL335" s="23"/>
      <c r="AM335" s="369"/>
      <c r="AN335" s="370"/>
      <c r="AO335" s="370"/>
      <c r="AP335" s="370"/>
      <c r="AQ335" s="370"/>
      <c r="AR335" s="371"/>
    </row>
    <row r="336" spans="1:44" ht="17.25" hidden="1" thickBot="1">
      <c r="A336" s="11"/>
      <c r="B336" s="12"/>
      <c r="C336" s="12"/>
      <c r="D336" s="26" t="s">
        <v>14</v>
      </c>
      <c r="E336" s="27" t="s">
        <v>15</v>
      </c>
      <c r="F336" s="27"/>
      <c r="G336" s="27"/>
      <c r="H336" s="28"/>
      <c r="I336" s="26" t="s">
        <v>16</v>
      </c>
      <c r="J336" s="27" t="s">
        <v>17</v>
      </c>
      <c r="K336" s="27"/>
      <c r="L336" s="27"/>
      <c r="M336" s="28"/>
      <c r="N336" s="26" t="s">
        <v>18</v>
      </c>
      <c r="O336" s="27" t="s">
        <v>19</v>
      </c>
      <c r="P336" s="27"/>
      <c r="Q336" s="40"/>
      <c r="R336" s="41"/>
      <c r="S336" s="26" t="s">
        <v>18</v>
      </c>
      <c r="T336" s="27" t="s">
        <v>19</v>
      </c>
      <c r="U336" s="27"/>
      <c r="V336" s="40"/>
      <c r="W336" s="41"/>
      <c r="X336" s="26" t="s">
        <v>20</v>
      </c>
      <c r="Y336" s="27" t="s">
        <v>21</v>
      </c>
      <c r="Z336" s="27"/>
      <c r="AA336" s="40"/>
      <c r="AB336" s="41"/>
      <c r="AC336" s="26" t="s">
        <v>22</v>
      </c>
      <c r="AD336" s="27" t="s">
        <v>23</v>
      </c>
      <c r="AE336" s="27"/>
      <c r="AF336" s="40"/>
      <c r="AG336" s="41"/>
      <c r="AH336" s="26" t="s">
        <v>22</v>
      </c>
      <c r="AI336" s="27" t="s">
        <v>23</v>
      </c>
      <c r="AJ336" s="27"/>
      <c r="AK336" s="40"/>
      <c r="AL336" s="40"/>
      <c r="AM336" s="369"/>
      <c r="AN336" s="370"/>
      <c r="AO336" s="370"/>
      <c r="AP336" s="370"/>
      <c r="AQ336" s="370"/>
      <c r="AR336" s="371"/>
    </row>
    <row r="337" spans="1:44" hidden="1">
      <c r="A337" s="21"/>
      <c r="B337" s="15"/>
      <c r="C337" s="22" t="s">
        <v>26</v>
      </c>
      <c r="D337" s="100">
        <f>$B338</f>
        <v>40308</v>
      </c>
      <c r="E337" s="100">
        <f>$B338</f>
        <v>40308</v>
      </c>
      <c r="F337" s="31"/>
      <c r="G337" s="30" t="s">
        <v>27</v>
      </c>
      <c r="H337" s="32" t="s">
        <v>28</v>
      </c>
      <c r="I337" s="100">
        <f>$B338</f>
        <v>40308</v>
      </c>
      <c r="J337" s="100">
        <f>$B338</f>
        <v>40308</v>
      </c>
      <c r="K337" s="30"/>
      <c r="L337" s="42" t="s">
        <v>27</v>
      </c>
      <c r="M337" s="43" t="s">
        <v>28</v>
      </c>
      <c r="N337" s="100">
        <f>$B338</f>
        <v>40308</v>
      </c>
      <c r="O337" s="100">
        <f>$B338</f>
        <v>40308</v>
      </c>
      <c r="P337" s="30"/>
      <c r="Q337" s="42" t="s">
        <v>27</v>
      </c>
      <c r="R337" s="43" t="s">
        <v>28</v>
      </c>
      <c r="S337" s="100">
        <f>$B338</f>
        <v>40308</v>
      </c>
      <c r="T337" s="100">
        <f>$B338</f>
        <v>40308</v>
      </c>
      <c r="U337" s="30"/>
      <c r="V337" s="42" t="s">
        <v>27</v>
      </c>
      <c r="W337" s="43" t="s">
        <v>28</v>
      </c>
      <c r="X337" s="100">
        <f>$B338</f>
        <v>40308</v>
      </c>
      <c r="Y337" s="100">
        <f>$B338</f>
        <v>40308</v>
      </c>
      <c r="Z337" s="30"/>
      <c r="AA337" s="42" t="s">
        <v>27</v>
      </c>
      <c r="AB337" s="43" t="s">
        <v>28</v>
      </c>
      <c r="AC337" s="100">
        <f>$B338</f>
        <v>40308</v>
      </c>
      <c r="AD337" s="100">
        <f>$B338</f>
        <v>40308</v>
      </c>
      <c r="AE337" s="30"/>
      <c r="AF337" s="42" t="s">
        <v>27</v>
      </c>
      <c r="AG337" s="43" t="s">
        <v>28</v>
      </c>
      <c r="AH337" s="100">
        <f>$B338</f>
        <v>40308</v>
      </c>
      <c r="AI337" s="100">
        <f>$B338</f>
        <v>40308</v>
      </c>
      <c r="AJ337" s="30"/>
      <c r="AK337" s="42" t="s">
        <v>27</v>
      </c>
      <c r="AL337" s="43" t="s">
        <v>28</v>
      </c>
      <c r="AM337" s="50"/>
      <c r="AN337" s="433"/>
      <c r="AO337" s="434"/>
      <c r="AP337" s="434"/>
      <c r="AQ337" s="434"/>
      <c r="AR337" s="435"/>
    </row>
    <row r="338" spans="1:44" hidden="1">
      <c r="A338" s="20" t="s">
        <v>84</v>
      </c>
      <c r="B338" s="99">
        <f>40308</f>
        <v>40308</v>
      </c>
      <c r="C338" s="17" t="s">
        <v>30</v>
      </c>
      <c r="D338" s="33">
        <f>D330+7</f>
        <v>45358</v>
      </c>
      <c r="E338" s="33">
        <f>E330+7</f>
        <v>45358</v>
      </c>
      <c r="F338" s="18" t="s">
        <v>31</v>
      </c>
      <c r="G338" s="19"/>
      <c r="H338" s="34"/>
      <c r="I338" s="33">
        <v>45360</v>
      </c>
      <c r="J338" s="33">
        <v>45360</v>
      </c>
      <c r="K338" s="18" t="s">
        <v>235</v>
      </c>
      <c r="L338" s="19">
        <v>50</v>
      </c>
      <c r="M338" s="34">
        <v>9</v>
      </c>
      <c r="N338" s="33">
        <v>45362</v>
      </c>
      <c r="O338" s="33">
        <v>45362</v>
      </c>
      <c r="P338" s="18" t="s">
        <v>235</v>
      </c>
      <c r="Q338" s="19">
        <v>3</v>
      </c>
      <c r="R338" s="34">
        <v>31</v>
      </c>
      <c r="S338" s="33">
        <v>45362</v>
      </c>
      <c r="T338" s="33">
        <v>45362</v>
      </c>
      <c r="U338" s="18" t="s">
        <v>235</v>
      </c>
      <c r="V338" s="19"/>
      <c r="W338" s="34"/>
      <c r="X338" s="33">
        <v>45363</v>
      </c>
      <c r="Y338" s="33">
        <v>45363</v>
      </c>
      <c r="Z338" s="18" t="s">
        <v>235</v>
      </c>
      <c r="AA338" s="19">
        <v>21</v>
      </c>
      <c r="AB338" s="34">
        <v>44</v>
      </c>
      <c r="AC338" s="33">
        <v>45364</v>
      </c>
      <c r="AD338" s="33">
        <v>45364</v>
      </c>
      <c r="AE338" s="18" t="s">
        <v>235</v>
      </c>
      <c r="AF338" s="19">
        <v>21</v>
      </c>
      <c r="AG338" s="34">
        <v>5</v>
      </c>
      <c r="AH338" s="33">
        <v>45364</v>
      </c>
      <c r="AI338" s="33">
        <v>45364</v>
      </c>
      <c r="AJ338" s="18" t="s">
        <v>235</v>
      </c>
      <c r="AK338" s="19">
        <v>10</v>
      </c>
      <c r="AL338" s="34">
        <v>1</v>
      </c>
      <c r="AM338" s="118" t="s">
        <v>53</v>
      </c>
      <c r="AN338" s="410" t="s">
        <v>285</v>
      </c>
      <c r="AO338" s="411"/>
      <c r="AP338" s="411"/>
      <c r="AQ338" s="411"/>
      <c r="AR338" s="412"/>
    </row>
    <row r="339" spans="1:44" hidden="1">
      <c r="A339" s="3"/>
      <c r="B339" s="4"/>
      <c r="C339" s="2" t="s">
        <v>35</v>
      </c>
      <c r="D339" s="33"/>
      <c r="E339" s="24"/>
      <c r="F339" s="18" t="s">
        <v>36</v>
      </c>
      <c r="G339" s="19"/>
      <c r="H339" s="34"/>
      <c r="I339" s="33">
        <v>45363.583333333336</v>
      </c>
      <c r="J339" s="33">
        <v>45363.708333333336</v>
      </c>
      <c r="K339" s="18" t="s">
        <v>236</v>
      </c>
      <c r="L339" s="19">
        <v>3</v>
      </c>
      <c r="M339" s="34">
        <v>31</v>
      </c>
      <c r="N339" s="33">
        <v>45365.354166666664</v>
      </c>
      <c r="O339" s="33">
        <v>45365.458333333336</v>
      </c>
      <c r="P339" s="18" t="s">
        <v>236</v>
      </c>
      <c r="Q339" s="19">
        <v>1</v>
      </c>
      <c r="R339" s="34">
        <v>41</v>
      </c>
      <c r="S339" s="33">
        <v>45366.041666666664</v>
      </c>
      <c r="T339" s="33">
        <v>45366.083333333336</v>
      </c>
      <c r="U339" s="18" t="s">
        <v>236</v>
      </c>
      <c r="V339" s="19">
        <v>20</v>
      </c>
      <c r="W339" s="34">
        <v>3</v>
      </c>
      <c r="X339" s="33">
        <v>45367</v>
      </c>
      <c r="Y339" s="33">
        <v>45367.145833333336</v>
      </c>
      <c r="Z339" s="18" t="s">
        <v>236</v>
      </c>
      <c r="AA339" s="19">
        <v>15</v>
      </c>
      <c r="AB339" s="34">
        <v>23</v>
      </c>
      <c r="AC339" s="33">
        <v>45369.416666666664</v>
      </c>
      <c r="AD339" s="33">
        <v>45369.458333333336</v>
      </c>
      <c r="AE339" s="18" t="s">
        <v>236</v>
      </c>
      <c r="AF339" s="19"/>
      <c r="AG339" s="34">
        <v>2</v>
      </c>
      <c r="AH339" s="33">
        <v>45367.6875</v>
      </c>
      <c r="AI339" s="33">
        <v>45367.729166666664</v>
      </c>
      <c r="AJ339" s="18" t="s">
        <v>236</v>
      </c>
      <c r="AK339" s="19"/>
      <c r="AL339" s="34"/>
      <c r="AM339" s="119" t="s">
        <v>237</v>
      </c>
      <c r="AN339" s="404" t="s">
        <v>238</v>
      </c>
      <c r="AO339" s="405"/>
      <c r="AP339" s="405"/>
      <c r="AQ339" s="405"/>
      <c r="AR339" s="413"/>
    </row>
    <row r="340" spans="1:44" ht="15" hidden="1" thickBot="1">
      <c r="A340" s="5"/>
      <c r="B340" s="6"/>
      <c r="C340" s="7" t="s">
        <v>39</v>
      </c>
      <c r="D340" s="35">
        <f>D339-D338</f>
        <v>-45358</v>
      </c>
      <c r="E340" s="35">
        <f>E339-E338</f>
        <v>-45358</v>
      </c>
      <c r="F340" s="37" t="s">
        <v>40</v>
      </c>
      <c r="G340" s="38">
        <f>SUM(G338:G339)</f>
        <v>0</v>
      </c>
      <c r="H340" s="38">
        <f>SUM(H338:H339)</f>
        <v>0</v>
      </c>
      <c r="I340" s="35">
        <f>I339-I338</f>
        <v>3.5833333333357587</v>
      </c>
      <c r="J340" s="35">
        <f>J339-J338</f>
        <v>3.7083333333357587</v>
      </c>
      <c r="K340" s="37" t="s">
        <v>239</v>
      </c>
      <c r="L340" s="38">
        <f>SUM(L338:L339)</f>
        <v>53</v>
      </c>
      <c r="M340" s="38">
        <f>SUM(M338:M339)</f>
        <v>40</v>
      </c>
      <c r="N340" s="35">
        <f>N339-N338</f>
        <v>3.3541666666642413</v>
      </c>
      <c r="O340" s="35">
        <f>O339-O338</f>
        <v>3.4583333333357587</v>
      </c>
      <c r="P340" s="37" t="s">
        <v>239</v>
      </c>
      <c r="Q340" s="38">
        <f>SUM(Q338:Q339)</f>
        <v>4</v>
      </c>
      <c r="R340" s="38">
        <f>SUM(R338:R339)</f>
        <v>72</v>
      </c>
      <c r="S340" s="35">
        <f>S339-S338</f>
        <v>4.0416666666642413</v>
      </c>
      <c r="T340" s="35">
        <f>T339-T338</f>
        <v>4.0833333333357587</v>
      </c>
      <c r="U340" s="37" t="s">
        <v>239</v>
      </c>
      <c r="V340" s="38">
        <f>SUM(V338:V339)</f>
        <v>20</v>
      </c>
      <c r="W340" s="38">
        <f>SUM(W338:W339)</f>
        <v>3</v>
      </c>
      <c r="X340" s="35">
        <f>X339-X338</f>
        <v>4</v>
      </c>
      <c r="Y340" s="35">
        <f>Y339-Y338</f>
        <v>4.1458333333357587</v>
      </c>
      <c r="Z340" s="37" t="s">
        <v>239</v>
      </c>
      <c r="AA340" s="38">
        <f>SUM(AA338:AA339)</f>
        <v>36</v>
      </c>
      <c r="AB340" s="38">
        <f>SUM(AB338:AB339)</f>
        <v>67</v>
      </c>
      <c r="AC340" s="35">
        <f>AC339-AC338</f>
        <v>5.4166666666642413</v>
      </c>
      <c r="AD340" s="35">
        <f>AD339-AD338</f>
        <v>5.4583333333357587</v>
      </c>
      <c r="AE340" s="37" t="s">
        <v>239</v>
      </c>
      <c r="AF340" s="38">
        <f>SUM(AF338:AF339)</f>
        <v>21</v>
      </c>
      <c r="AG340" s="38">
        <f>SUM(AG338:AG339)</f>
        <v>7</v>
      </c>
      <c r="AH340" s="35">
        <f>AH339-AH338</f>
        <v>3.6875</v>
      </c>
      <c r="AI340" s="35">
        <f>AI339-AI338</f>
        <v>3.7291666666642413</v>
      </c>
      <c r="AJ340" s="37" t="s">
        <v>239</v>
      </c>
      <c r="AK340" s="38">
        <f>SUM(AK338:AK339)</f>
        <v>10</v>
      </c>
      <c r="AL340" s="38">
        <f>SUM(AL338:AL339)</f>
        <v>1</v>
      </c>
      <c r="AM340" s="120" t="s">
        <v>240</v>
      </c>
      <c r="AN340" s="407" t="s">
        <v>286</v>
      </c>
      <c r="AO340" s="408"/>
      <c r="AP340" s="408"/>
      <c r="AQ340" s="408"/>
      <c r="AR340" s="414"/>
    </row>
    <row r="341" spans="1:44" hidden="1">
      <c r="A341" s="21"/>
      <c r="B341" s="15"/>
      <c r="C341" s="22" t="s">
        <v>26</v>
      </c>
      <c r="D341" s="100">
        <f>$B342</f>
        <v>40315</v>
      </c>
      <c r="E341" s="100">
        <f>$B342</f>
        <v>40315</v>
      </c>
      <c r="F341" s="31"/>
      <c r="G341" s="30" t="s">
        <v>27</v>
      </c>
      <c r="H341" s="32" t="s">
        <v>28</v>
      </c>
      <c r="I341" s="100">
        <f>$B342</f>
        <v>40315</v>
      </c>
      <c r="J341" s="100">
        <f>$B342</f>
        <v>40315</v>
      </c>
      <c r="K341" s="30"/>
      <c r="L341" s="42" t="s">
        <v>27</v>
      </c>
      <c r="M341" s="43" t="s">
        <v>28</v>
      </c>
      <c r="N341" s="552" t="s">
        <v>287</v>
      </c>
      <c r="O341" s="553"/>
      <c r="P341" s="553"/>
      <c r="Q341" s="553"/>
      <c r="R341" s="553"/>
      <c r="S341" s="553"/>
      <c r="T341" s="553"/>
      <c r="U341" s="553"/>
      <c r="V341" s="553"/>
      <c r="W341" s="553"/>
      <c r="X341" s="553"/>
      <c r="Y341" s="553"/>
      <c r="Z341" s="553"/>
      <c r="AA341" s="553"/>
      <c r="AB341" s="553"/>
      <c r="AC341" s="553"/>
      <c r="AD341" s="553"/>
      <c r="AE341" s="553"/>
      <c r="AF341" s="553"/>
      <c r="AG341" s="553"/>
      <c r="AH341" s="553"/>
      <c r="AI341" s="553"/>
      <c r="AJ341" s="553"/>
      <c r="AK341" s="553"/>
      <c r="AL341" s="554"/>
      <c r="AM341" s="50"/>
      <c r="AN341" s="433"/>
      <c r="AO341" s="434"/>
      <c r="AP341" s="434"/>
      <c r="AQ341" s="434"/>
      <c r="AR341" s="435"/>
    </row>
    <row r="342" spans="1:44" hidden="1">
      <c r="A342" s="20" t="s">
        <v>84</v>
      </c>
      <c r="B342" s="99">
        <f>B338+7</f>
        <v>40315</v>
      </c>
      <c r="C342" s="17" t="s">
        <v>30</v>
      </c>
      <c r="D342" s="33">
        <f>D338+7</f>
        <v>45365</v>
      </c>
      <c r="E342" s="33">
        <f>E338+7</f>
        <v>45365</v>
      </c>
      <c r="F342" s="18" t="s">
        <v>31</v>
      </c>
      <c r="G342" s="19"/>
      <c r="H342" s="34"/>
      <c r="I342" s="33">
        <f>I338+7</f>
        <v>45367</v>
      </c>
      <c r="J342" s="33">
        <f>J338+7</f>
        <v>45367</v>
      </c>
      <c r="K342" s="18" t="s">
        <v>235</v>
      </c>
      <c r="L342" s="19">
        <v>50</v>
      </c>
      <c r="M342" s="34">
        <v>3</v>
      </c>
      <c r="N342" s="555"/>
      <c r="O342" s="556"/>
      <c r="P342" s="556"/>
      <c r="Q342" s="556"/>
      <c r="R342" s="556"/>
      <c r="S342" s="556"/>
      <c r="T342" s="556"/>
      <c r="U342" s="556"/>
      <c r="V342" s="556"/>
      <c r="W342" s="556"/>
      <c r="X342" s="556"/>
      <c r="Y342" s="556"/>
      <c r="Z342" s="556"/>
      <c r="AA342" s="556"/>
      <c r="AB342" s="556"/>
      <c r="AC342" s="556"/>
      <c r="AD342" s="556"/>
      <c r="AE342" s="556"/>
      <c r="AF342" s="556"/>
      <c r="AG342" s="556"/>
      <c r="AH342" s="556"/>
      <c r="AI342" s="556"/>
      <c r="AJ342" s="556"/>
      <c r="AK342" s="556"/>
      <c r="AL342" s="557"/>
      <c r="AM342" s="118" t="s">
        <v>53</v>
      </c>
      <c r="AN342" s="410" t="s">
        <v>288</v>
      </c>
      <c r="AO342" s="411"/>
      <c r="AP342" s="411"/>
      <c r="AQ342" s="411"/>
      <c r="AR342" s="412"/>
    </row>
    <row r="343" spans="1:44" hidden="1">
      <c r="A343" s="3"/>
      <c r="B343" s="4"/>
      <c r="C343" s="2" t="s">
        <v>35</v>
      </c>
      <c r="D343" s="33">
        <v>45369.416666666664</v>
      </c>
      <c r="E343" s="33">
        <v>45369.461805555555</v>
      </c>
      <c r="F343" s="18" t="s">
        <v>36</v>
      </c>
      <c r="G343" s="19">
        <v>50</v>
      </c>
      <c r="H343" s="34">
        <v>1</v>
      </c>
      <c r="I343" s="33">
        <v>45371</v>
      </c>
      <c r="J343" s="33">
        <v>45371</v>
      </c>
      <c r="K343" s="85" t="s">
        <v>236</v>
      </c>
      <c r="L343" s="86"/>
      <c r="M343" s="87"/>
      <c r="N343" s="555"/>
      <c r="O343" s="556"/>
      <c r="P343" s="556"/>
      <c r="Q343" s="556"/>
      <c r="R343" s="556"/>
      <c r="S343" s="556"/>
      <c r="T343" s="556"/>
      <c r="U343" s="556"/>
      <c r="V343" s="556"/>
      <c r="W343" s="556"/>
      <c r="X343" s="556"/>
      <c r="Y343" s="556"/>
      <c r="Z343" s="556"/>
      <c r="AA343" s="556"/>
      <c r="AB343" s="556"/>
      <c r="AC343" s="556"/>
      <c r="AD343" s="556"/>
      <c r="AE343" s="556"/>
      <c r="AF343" s="556"/>
      <c r="AG343" s="556"/>
      <c r="AH343" s="556"/>
      <c r="AI343" s="556"/>
      <c r="AJ343" s="556"/>
      <c r="AK343" s="556"/>
      <c r="AL343" s="557"/>
      <c r="AM343" s="119" t="s">
        <v>237</v>
      </c>
      <c r="AN343" s="404" t="s">
        <v>289</v>
      </c>
      <c r="AO343" s="405"/>
      <c r="AP343" s="405"/>
      <c r="AQ343" s="405"/>
      <c r="AR343" s="413"/>
    </row>
    <row r="344" spans="1:44" ht="15" hidden="1" thickBot="1">
      <c r="A344" s="5"/>
      <c r="B344" s="6"/>
      <c r="C344" s="7" t="s">
        <v>39</v>
      </c>
      <c r="D344" s="35">
        <f>D343-D342</f>
        <v>4.4166666666642413</v>
      </c>
      <c r="E344" s="35">
        <f>E343-E342</f>
        <v>4.4618055555547471</v>
      </c>
      <c r="F344" s="37" t="s">
        <v>40</v>
      </c>
      <c r="G344" s="38">
        <f>SUM(G342:G343)</f>
        <v>50</v>
      </c>
      <c r="H344" s="38">
        <f>SUM(H342:H343)</f>
        <v>1</v>
      </c>
      <c r="I344" s="35">
        <f>I343-I342</f>
        <v>4</v>
      </c>
      <c r="J344" s="35">
        <f>J343-J342</f>
        <v>4</v>
      </c>
      <c r="K344" s="37" t="s">
        <v>239</v>
      </c>
      <c r="L344" s="38">
        <f>SUM(L342:L343)</f>
        <v>50</v>
      </c>
      <c r="M344" s="38">
        <f>SUM(M342:M343)</f>
        <v>3</v>
      </c>
      <c r="N344" s="558"/>
      <c r="O344" s="559"/>
      <c r="P344" s="559"/>
      <c r="Q344" s="559"/>
      <c r="R344" s="559"/>
      <c r="S344" s="559"/>
      <c r="T344" s="559"/>
      <c r="U344" s="559"/>
      <c r="V344" s="559"/>
      <c r="W344" s="559"/>
      <c r="X344" s="559"/>
      <c r="Y344" s="559"/>
      <c r="Z344" s="559"/>
      <c r="AA344" s="559"/>
      <c r="AB344" s="559"/>
      <c r="AC344" s="559"/>
      <c r="AD344" s="559"/>
      <c r="AE344" s="559"/>
      <c r="AF344" s="559"/>
      <c r="AG344" s="559"/>
      <c r="AH344" s="559"/>
      <c r="AI344" s="559"/>
      <c r="AJ344" s="559"/>
      <c r="AK344" s="559"/>
      <c r="AL344" s="560"/>
      <c r="AM344" s="120" t="s">
        <v>240</v>
      </c>
      <c r="AN344" s="407" t="s">
        <v>290</v>
      </c>
      <c r="AO344" s="408"/>
      <c r="AP344" s="408"/>
      <c r="AQ344" s="408"/>
      <c r="AR344" s="414"/>
    </row>
    <row r="345" spans="1:44" ht="15.75" hidden="1" thickBot="1">
      <c r="A345" s="13" t="s">
        <v>0</v>
      </c>
      <c r="B345" s="14">
        <f ca="1">TODAY()</f>
        <v>45742</v>
      </c>
      <c r="C345" s="9"/>
      <c r="D345" s="342" t="s">
        <v>3</v>
      </c>
      <c r="E345" s="343"/>
      <c r="F345" s="343"/>
      <c r="G345" s="343"/>
      <c r="H345" s="344"/>
      <c r="I345" s="342" t="s">
        <v>1</v>
      </c>
      <c r="J345" s="343"/>
      <c r="K345" s="343"/>
      <c r="L345" s="343"/>
      <c r="M345" s="344"/>
      <c r="N345" s="342" t="s">
        <v>1</v>
      </c>
      <c r="O345" s="343"/>
      <c r="P345" s="343"/>
      <c r="Q345" s="343"/>
      <c r="R345" s="344"/>
      <c r="S345" s="342" t="s">
        <v>3</v>
      </c>
      <c r="T345" s="343"/>
      <c r="U345" s="343"/>
      <c r="V345" s="343"/>
      <c r="W345" s="344"/>
      <c r="X345" s="342" t="s">
        <v>2</v>
      </c>
      <c r="Y345" s="343"/>
      <c r="Z345" s="343"/>
      <c r="AA345" s="343"/>
      <c r="AB345" s="344"/>
      <c r="AC345" s="342" t="s">
        <v>1</v>
      </c>
      <c r="AD345" s="343"/>
      <c r="AE345" s="343"/>
      <c r="AF345" s="343"/>
      <c r="AG345" s="344"/>
      <c r="AH345" s="342" t="s">
        <v>1</v>
      </c>
      <c r="AI345" s="343"/>
      <c r="AJ345" s="343"/>
      <c r="AK345" s="343"/>
      <c r="AL345" s="343"/>
      <c r="AM345" s="369" t="s">
        <v>258</v>
      </c>
      <c r="AN345" s="370"/>
      <c r="AO345" s="370"/>
      <c r="AP345" s="370"/>
      <c r="AQ345" s="370"/>
      <c r="AR345" s="371"/>
    </row>
    <row r="346" spans="1:44" ht="15.75" hidden="1" thickBot="1">
      <c r="A346" s="10" t="s">
        <v>234</v>
      </c>
      <c r="B346" s="8"/>
      <c r="C346" s="8"/>
      <c r="D346" s="348" t="s">
        <v>8</v>
      </c>
      <c r="E346" s="349"/>
      <c r="F346" s="349"/>
      <c r="G346" s="349"/>
      <c r="H346" s="350"/>
      <c r="I346" s="348" t="s">
        <v>7</v>
      </c>
      <c r="J346" s="349"/>
      <c r="K346" s="349"/>
      <c r="L346" s="349"/>
      <c r="M346" s="350"/>
      <c r="N346" s="348" t="s">
        <v>5</v>
      </c>
      <c r="O346" s="349"/>
      <c r="P346" s="349"/>
      <c r="Q346" s="349"/>
      <c r="R346" s="350"/>
      <c r="S346" s="348" t="s">
        <v>8</v>
      </c>
      <c r="T346" s="349"/>
      <c r="U346" s="349"/>
      <c r="V346" s="349"/>
      <c r="W346" s="350"/>
      <c r="X346" s="348" t="s">
        <v>6</v>
      </c>
      <c r="Y346" s="349"/>
      <c r="Z346" s="349"/>
      <c r="AA346" s="349"/>
      <c r="AB346" s="350"/>
      <c r="AC346" s="348" t="s">
        <v>7</v>
      </c>
      <c r="AD346" s="349"/>
      <c r="AE346" s="349"/>
      <c r="AF346" s="349"/>
      <c r="AG346" s="350"/>
      <c r="AH346" s="348" t="s">
        <v>5</v>
      </c>
      <c r="AI346" s="349"/>
      <c r="AJ346" s="349"/>
      <c r="AK346" s="349"/>
      <c r="AL346" s="349"/>
      <c r="AM346" s="369"/>
      <c r="AN346" s="370"/>
      <c r="AO346" s="370"/>
      <c r="AP346" s="370"/>
      <c r="AQ346" s="370"/>
      <c r="AR346" s="371"/>
    </row>
    <row r="347" spans="1:44" ht="15.75" hidden="1" thickBot="1">
      <c r="A347" s="10"/>
      <c r="B347" s="8"/>
      <c r="C347" s="8"/>
      <c r="D347" s="354" t="s">
        <v>13</v>
      </c>
      <c r="E347" s="355"/>
      <c r="F347" s="23"/>
      <c r="G347" s="23"/>
      <c r="H347" s="25"/>
      <c r="I347" s="354" t="s">
        <v>12</v>
      </c>
      <c r="J347" s="355"/>
      <c r="K347" s="23"/>
      <c r="L347" s="23"/>
      <c r="M347" s="25"/>
      <c r="N347" s="354" t="s">
        <v>10</v>
      </c>
      <c r="O347" s="355"/>
      <c r="P347" s="23"/>
      <c r="Q347" s="23"/>
      <c r="R347" s="25"/>
      <c r="S347" s="354" t="s">
        <v>13</v>
      </c>
      <c r="T347" s="355"/>
      <c r="U347" s="23"/>
      <c r="V347" s="23"/>
      <c r="W347" s="25"/>
      <c r="X347" s="354" t="s">
        <v>11</v>
      </c>
      <c r="Y347" s="355"/>
      <c r="Z347" s="23"/>
      <c r="AA347" s="23"/>
      <c r="AB347" s="25"/>
      <c r="AC347" s="354" t="s">
        <v>12</v>
      </c>
      <c r="AD347" s="355"/>
      <c r="AE347" s="23"/>
      <c r="AF347" s="23"/>
      <c r="AG347" s="25"/>
      <c r="AH347" s="354" t="s">
        <v>10</v>
      </c>
      <c r="AI347" s="355"/>
      <c r="AJ347" s="23"/>
      <c r="AK347" s="23"/>
      <c r="AL347" s="23"/>
      <c r="AM347" s="369"/>
      <c r="AN347" s="370"/>
      <c r="AO347" s="370"/>
      <c r="AP347" s="370"/>
      <c r="AQ347" s="370"/>
      <c r="AR347" s="371"/>
    </row>
    <row r="348" spans="1:44" ht="17.25" hidden="1" thickBot="1">
      <c r="A348" s="11"/>
      <c r="B348" s="12"/>
      <c r="C348" s="12"/>
      <c r="D348" s="26" t="s">
        <v>20</v>
      </c>
      <c r="E348" s="27" t="s">
        <v>21</v>
      </c>
      <c r="F348" s="27"/>
      <c r="G348" s="40"/>
      <c r="H348" s="41"/>
      <c r="I348" s="26" t="s">
        <v>18</v>
      </c>
      <c r="J348" s="27" t="s">
        <v>19</v>
      </c>
      <c r="K348" s="27"/>
      <c r="L348" s="40"/>
      <c r="M348" s="41"/>
      <c r="N348" s="26" t="s">
        <v>18</v>
      </c>
      <c r="O348" s="27" t="s">
        <v>19</v>
      </c>
      <c r="P348" s="27"/>
      <c r="Q348" s="40"/>
      <c r="R348" s="41"/>
      <c r="S348" s="26" t="s">
        <v>20</v>
      </c>
      <c r="T348" s="27" t="s">
        <v>21</v>
      </c>
      <c r="U348" s="27"/>
      <c r="V348" s="40"/>
      <c r="W348" s="41"/>
      <c r="X348" s="26" t="s">
        <v>16</v>
      </c>
      <c r="Y348" s="27" t="s">
        <v>17</v>
      </c>
      <c r="Z348" s="27"/>
      <c r="AA348" s="27"/>
      <c r="AB348" s="28"/>
      <c r="AC348" s="26" t="s">
        <v>22</v>
      </c>
      <c r="AD348" s="27" t="s">
        <v>23</v>
      </c>
      <c r="AE348" s="27"/>
      <c r="AF348" s="40"/>
      <c r="AG348" s="41"/>
      <c r="AH348" s="26" t="s">
        <v>22</v>
      </c>
      <c r="AI348" s="27" t="s">
        <v>23</v>
      </c>
      <c r="AJ348" s="27"/>
      <c r="AK348" s="40"/>
      <c r="AL348" s="40"/>
      <c r="AM348" s="369"/>
      <c r="AN348" s="370"/>
      <c r="AO348" s="370"/>
      <c r="AP348" s="370"/>
      <c r="AQ348" s="370"/>
      <c r="AR348" s="371"/>
    </row>
    <row r="349" spans="1:44" hidden="1">
      <c r="A349" s="21"/>
      <c r="B349" s="15"/>
      <c r="C349" s="22" t="s">
        <v>26</v>
      </c>
      <c r="D349" s="100" t="s">
        <v>291</v>
      </c>
      <c r="E349" s="100" t="s">
        <v>291</v>
      </c>
      <c r="F349" s="31"/>
      <c r="G349" s="30" t="s">
        <v>27</v>
      </c>
      <c r="H349" s="32" t="s">
        <v>28</v>
      </c>
      <c r="I349" s="100" t="s">
        <v>291</v>
      </c>
      <c r="J349" s="100" t="s">
        <v>291</v>
      </c>
      <c r="K349" s="30"/>
      <c r="L349" s="42" t="s">
        <v>27</v>
      </c>
      <c r="M349" s="43" t="s">
        <v>28</v>
      </c>
      <c r="N349" s="100" t="s">
        <v>291</v>
      </c>
      <c r="O349" s="100" t="s">
        <v>291</v>
      </c>
      <c r="P349" s="30"/>
      <c r="Q349" s="42" t="s">
        <v>27</v>
      </c>
      <c r="R349" s="43" t="s">
        <v>28</v>
      </c>
      <c r="S349" s="100" t="s">
        <v>292</v>
      </c>
      <c r="T349" s="100" t="s">
        <v>292</v>
      </c>
      <c r="U349" s="30"/>
      <c r="V349" s="42" t="s">
        <v>27</v>
      </c>
      <c r="W349" s="43" t="s">
        <v>28</v>
      </c>
      <c r="X349" s="164">
        <f>$B350</f>
        <v>40322</v>
      </c>
      <c r="Y349" s="164">
        <f>$B350</f>
        <v>40322</v>
      </c>
      <c r="Z349" s="80"/>
      <c r="AA349" s="81" t="s">
        <v>27</v>
      </c>
      <c r="AB349" s="82" t="s">
        <v>28</v>
      </c>
      <c r="AC349" s="164">
        <f>$B350</f>
        <v>40322</v>
      </c>
      <c r="AD349" s="164">
        <f>$B350</f>
        <v>40322</v>
      </c>
      <c r="AE349" s="80"/>
      <c r="AF349" s="81" t="s">
        <v>27</v>
      </c>
      <c r="AG349" s="82" t="s">
        <v>28</v>
      </c>
      <c r="AH349" s="164">
        <f>$B350</f>
        <v>40322</v>
      </c>
      <c r="AI349" s="164">
        <f>$B350</f>
        <v>40322</v>
      </c>
      <c r="AJ349" s="80"/>
      <c r="AK349" s="81" t="s">
        <v>27</v>
      </c>
      <c r="AL349" s="82" t="s">
        <v>28</v>
      </c>
      <c r="AM349" s="50"/>
      <c r="AN349" s="433"/>
      <c r="AO349" s="434"/>
      <c r="AP349" s="434"/>
      <c r="AQ349" s="434"/>
      <c r="AR349" s="435"/>
    </row>
    <row r="350" spans="1:44" hidden="1">
      <c r="A350" s="20" t="s">
        <v>293</v>
      </c>
      <c r="B350" s="99">
        <f>B342+7</f>
        <v>40322</v>
      </c>
      <c r="C350" s="17" t="s">
        <v>30</v>
      </c>
      <c r="D350" s="33">
        <v>45373</v>
      </c>
      <c r="E350" s="33">
        <v>45373</v>
      </c>
      <c r="F350" s="18" t="s">
        <v>31</v>
      </c>
      <c r="G350" s="19"/>
      <c r="H350" s="34"/>
      <c r="I350" s="33">
        <v>45374</v>
      </c>
      <c r="J350" s="33">
        <v>45374</v>
      </c>
      <c r="K350" s="18" t="s">
        <v>235</v>
      </c>
      <c r="L350" s="19"/>
      <c r="M350" s="34"/>
      <c r="N350" s="33">
        <v>45374</v>
      </c>
      <c r="O350" s="33">
        <v>45374</v>
      </c>
      <c r="P350" s="18" t="s">
        <v>235</v>
      </c>
      <c r="Q350" s="19"/>
      <c r="R350" s="34"/>
      <c r="S350" s="33">
        <v>45375</v>
      </c>
      <c r="T350" s="33">
        <v>45375</v>
      </c>
      <c r="U350" s="18" t="s">
        <v>235</v>
      </c>
      <c r="V350" s="19">
        <v>40</v>
      </c>
      <c r="W350" s="34">
        <v>33</v>
      </c>
      <c r="X350" s="83">
        <f>X342+7</f>
        <v>7</v>
      </c>
      <c r="Y350" s="83">
        <f>Y342+7</f>
        <v>7</v>
      </c>
      <c r="Z350" s="85" t="s">
        <v>235</v>
      </c>
      <c r="AA350" s="86"/>
      <c r="AB350" s="87"/>
      <c r="AC350" s="83">
        <f>AC342+7</f>
        <v>7</v>
      </c>
      <c r="AD350" s="83">
        <f>AD342+7</f>
        <v>7</v>
      </c>
      <c r="AE350" s="85" t="s">
        <v>235</v>
      </c>
      <c r="AF350" s="86"/>
      <c r="AG350" s="87"/>
      <c r="AH350" s="83">
        <f>AH342+7</f>
        <v>7</v>
      </c>
      <c r="AI350" s="83">
        <f>AI342+7</f>
        <v>7</v>
      </c>
      <c r="AJ350" s="85" t="s">
        <v>235</v>
      </c>
      <c r="AK350" s="86"/>
      <c r="AL350" s="87"/>
      <c r="AM350" s="118" t="s">
        <v>53</v>
      </c>
      <c r="AN350" s="410" t="s">
        <v>294</v>
      </c>
      <c r="AO350" s="411"/>
      <c r="AP350" s="411"/>
      <c r="AQ350" s="411"/>
      <c r="AR350" s="412"/>
    </row>
    <row r="351" spans="1:44" hidden="1">
      <c r="A351" s="3"/>
      <c r="B351" s="4"/>
      <c r="C351" s="2" t="s">
        <v>35</v>
      </c>
      <c r="D351" s="33">
        <v>45373.375</v>
      </c>
      <c r="E351" s="33">
        <v>45373.479166666664</v>
      </c>
      <c r="F351" s="18" t="s">
        <v>36</v>
      </c>
      <c r="G351" s="19">
        <v>2</v>
      </c>
      <c r="H351" s="34">
        <v>50</v>
      </c>
      <c r="I351" s="33">
        <v>45376.416666666664</v>
      </c>
      <c r="J351" s="33">
        <v>45376.5</v>
      </c>
      <c r="K351" s="18" t="s">
        <v>236</v>
      </c>
      <c r="L351" s="19"/>
      <c r="M351" s="34">
        <v>29</v>
      </c>
      <c r="N351" s="33">
        <v>45376.583333333336</v>
      </c>
      <c r="O351" s="33">
        <v>45376.645833333336</v>
      </c>
      <c r="P351" s="18" t="s">
        <v>236</v>
      </c>
      <c r="Q351" s="19">
        <v>40</v>
      </c>
      <c r="R351" s="34">
        <v>4</v>
      </c>
      <c r="S351" s="33">
        <v>45377.430555555555</v>
      </c>
      <c r="T351" s="33">
        <v>45377.586805555555</v>
      </c>
      <c r="U351" s="18" t="s">
        <v>236</v>
      </c>
      <c r="V351" s="19"/>
      <c r="W351" s="34"/>
      <c r="X351" s="83"/>
      <c r="Y351" s="83"/>
      <c r="Z351" s="85" t="s">
        <v>236</v>
      </c>
      <c r="AA351" s="86"/>
      <c r="AB351" s="87"/>
      <c r="AC351" s="83"/>
      <c r="AD351" s="83"/>
      <c r="AE351" s="85" t="s">
        <v>236</v>
      </c>
      <c r="AF351" s="86"/>
      <c r="AG351" s="87"/>
      <c r="AH351" s="83"/>
      <c r="AI351" s="83"/>
      <c r="AJ351" s="85" t="s">
        <v>236</v>
      </c>
      <c r="AK351" s="86"/>
      <c r="AL351" s="87"/>
      <c r="AM351" s="119" t="s">
        <v>237</v>
      </c>
      <c r="AN351" s="404" t="s">
        <v>295</v>
      </c>
      <c r="AO351" s="405"/>
      <c r="AP351" s="405"/>
      <c r="AQ351" s="405"/>
      <c r="AR351" s="413"/>
    </row>
    <row r="352" spans="1:44" ht="15" hidden="1" thickBot="1">
      <c r="A352" s="5"/>
      <c r="B352" s="6"/>
      <c r="C352" s="7" t="s">
        <v>39</v>
      </c>
      <c r="D352" s="35">
        <f>D351-D350</f>
        <v>0.375</v>
      </c>
      <c r="E352" s="35">
        <f>E351-E350</f>
        <v>0.47916666666424135</v>
      </c>
      <c r="F352" s="37" t="s">
        <v>40</v>
      </c>
      <c r="G352" s="38">
        <f>SUM(G350:G351)</f>
        <v>2</v>
      </c>
      <c r="H352" s="38">
        <f>SUM(H350:H351)</f>
        <v>50</v>
      </c>
      <c r="I352" s="35">
        <f>I351-I350</f>
        <v>2.4166666666642413</v>
      </c>
      <c r="J352" s="35">
        <f>J351-J350</f>
        <v>2.5</v>
      </c>
      <c r="K352" s="37" t="s">
        <v>239</v>
      </c>
      <c r="L352" s="38">
        <f>SUM(L350:L351)</f>
        <v>0</v>
      </c>
      <c r="M352" s="38">
        <f>SUM(M350:M351)</f>
        <v>29</v>
      </c>
      <c r="N352" s="35">
        <f>N351-N350</f>
        <v>2.5833333333357587</v>
      </c>
      <c r="O352" s="35">
        <f>O351-O350</f>
        <v>2.6458333333357587</v>
      </c>
      <c r="P352" s="37" t="s">
        <v>239</v>
      </c>
      <c r="Q352" s="38">
        <f>SUM(Q350:Q351)</f>
        <v>40</v>
      </c>
      <c r="R352" s="38">
        <f>SUM(R350:R351)</f>
        <v>4</v>
      </c>
      <c r="S352" s="35">
        <f>S351-S350</f>
        <v>2.4305555555547471</v>
      </c>
      <c r="T352" s="35">
        <f>T351-T350</f>
        <v>2.5868055555547471</v>
      </c>
      <c r="U352" s="37" t="s">
        <v>239</v>
      </c>
      <c r="V352" s="38">
        <f>SUM(V350:V351)</f>
        <v>40</v>
      </c>
      <c r="W352" s="38">
        <f>SUM(W350:W351)</f>
        <v>33</v>
      </c>
      <c r="X352" s="88">
        <f>X351-X350</f>
        <v>-7</v>
      </c>
      <c r="Y352" s="88">
        <f>Y351-Y350</f>
        <v>-7</v>
      </c>
      <c r="Z352" s="90" t="s">
        <v>239</v>
      </c>
      <c r="AA352" s="91">
        <f>SUM(AA350:AA351)</f>
        <v>0</v>
      </c>
      <c r="AB352" s="91">
        <f>SUM(AB350:AB351)</f>
        <v>0</v>
      </c>
      <c r="AC352" s="88">
        <f>AC351-AC350</f>
        <v>-7</v>
      </c>
      <c r="AD352" s="88">
        <f>AD351-AD350</f>
        <v>-7</v>
      </c>
      <c r="AE352" s="90" t="s">
        <v>239</v>
      </c>
      <c r="AF352" s="91">
        <f>SUM(AF350:AF351)</f>
        <v>0</v>
      </c>
      <c r="AG352" s="91">
        <f>SUM(AG350:AG351)</f>
        <v>0</v>
      </c>
      <c r="AH352" s="88">
        <f>AH351-AH350</f>
        <v>-7</v>
      </c>
      <c r="AI352" s="88">
        <f>AI351-AI350</f>
        <v>-7</v>
      </c>
      <c r="AJ352" s="90" t="s">
        <v>239</v>
      </c>
      <c r="AK352" s="91">
        <f>SUM(AK350:AK351)</f>
        <v>0</v>
      </c>
      <c r="AL352" s="91">
        <f>SUM(AL350:AL351)</f>
        <v>0</v>
      </c>
      <c r="AM352" s="120" t="s">
        <v>240</v>
      </c>
      <c r="AN352" s="407" t="s">
        <v>273</v>
      </c>
      <c r="AO352" s="408"/>
      <c r="AP352" s="408"/>
      <c r="AQ352" s="408"/>
      <c r="AR352" s="414"/>
    </row>
    <row r="353" spans="1:44" ht="15.75" hidden="1" thickBot="1">
      <c r="A353" s="13" t="s">
        <v>0</v>
      </c>
      <c r="B353" s="14">
        <f ca="1">TODAY()</f>
        <v>45742</v>
      </c>
      <c r="C353" s="9"/>
      <c r="D353" s="564" t="s">
        <v>1</v>
      </c>
      <c r="E353" s="565"/>
      <c r="F353" s="565"/>
      <c r="G353" s="565"/>
      <c r="H353" s="566"/>
      <c r="I353" s="549" t="s">
        <v>3</v>
      </c>
      <c r="J353" s="550"/>
      <c r="K353" s="550"/>
      <c r="L353" s="550"/>
      <c r="M353" s="551"/>
      <c r="N353" s="342" t="s">
        <v>1</v>
      </c>
      <c r="O353" s="343"/>
      <c r="P353" s="343"/>
      <c r="Q353" s="343"/>
      <c r="R353" s="344"/>
      <c r="S353" s="342" t="s">
        <v>1</v>
      </c>
      <c r="T353" s="343"/>
      <c r="U353" s="343"/>
      <c r="V353" s="343"/>
      <c r="W353" s="344"/>
      <c r="X353" s="549" t="s">
        <v>2</v>
      </c>
      <c r="Y353" s="550"/>
      <c r="Z353" s="550"/>
      <c r="AA353" s="550"/>
      <c r="AB353" s="551"/>
      <c r="AC353" s="342" t="s">
        <v>1</v>
      </c>
      <c r="AD353" s="343"/>
      <c r="AE353" s="343"/>
      <c r="AF353" s="343"/>
      <c r="AG353" s="344"/>
      <c r="AH353" s="342" t="s">
        <v>1</v>
      </c>
      <c r="AI353" s="343"/>
      <c r="AJ353" s="343"/>
      <c r="AK353" s="343"/>
      <c r="AL353" s="343"/>
      <c r="AM353" s="369" t="s">
        <v>258</v>
      </c>
      <c r="AN353" s="370"/>
      <c r="AO353" s="370"/>
      <c r="AP353" s="370"/>
      <c r="AQ353" s="370"/>
      <c r="AR353" s="371"/>
    </row>
    <row r="354" spans="1:44" ht="15.75" hidden="1" thickBot="1">
      <c r="A354" s="10" t="s">
        <v>234</v>
      </c>
      <c r="B354" s="8"/>
      <c r="C354" s="8"/>
      <c r="D354" s="561" t="s">
        <v>5</v>
      </c>
      <c r="E354" s="562"/>
      <c r="F354" s="562"/>
      <c r="G354" s="562"/>
      <c r="H354" s="563"/>
      <c r="I354" s="440" t="s">
        <v>8</v>
      </c>
      <c r="J354" s="441"/>
      <c r="K354" s="441"/>
      <c r="L354" s="441"/>
      <c r="M354" s="442"/>
      <c r="N354" s="348" t="s">
        <v>7</v>
      </c>
      <c r="O354" s="349"/>
      <c r="P354" s="349"/>
      <c r="Q354" s="349"/>
      <c r="R354" s="350"/>
      <c r="S354" s="348" t="s">
        <v>5</v>
      </c>
      <c r="T354" s="349"/>
      <c r="U354" s="349"/>
      <c r="V354" s="349"/>
      <c r="W354" s="350"/>
      <c r="X354" s="440" t="s">
        <v>6</v>
      </c>
      <c r="Y354" s="441"/>
      <c r="Z354" s="441"/>
      <c r="AA354" s="441"/>
      <c r="AB354" s="442"/>
      <c r="AC354" s="348" t="s">
        <v>7</v>
      </c>
      <c r="AD354" s="349"/>
      <c r="AE354" s="349"/>
      <c r="AF354" s="349"/>
      <c r="AG354" s="350"/>
      <c r="AH354" s="348" t="s">
        <v>5</v>
      </c>
      <c r="AI354" s="349"/>
      <c r="AJ354" s="349"/>
      <c r="AK354" s="349"/>
      <c r="AL354" s="349"/>
      <c r="AM354" s="369"/>
      <c r="AN354" s="370"/>
      <c r="AO354" s="370"/>
      <c r="AP354" s="370"/>
      <c r="AQ354" s="370"/>
      <c r="AR354" s="371"/>
    </row>
    <row r="355" spans="1:44" ht="15.75" hidden="1" thickBot="1">
      <c r="A355" s="10"/>
      <c r="B355" s="8"/>
      <c r="C355" s="8"/>
      <c r="D355" s="459" t="s">
        <v>10</v>
      </c>
      <c r="E355" s="460"/>
      <c r="F355" s="172"/>
      <c r="G355" s="172"/>
      <c r="H355" s="173"/>
      <c r="I355" s="461" t="s">
        <v>13</v>
      </c>
      <c r="J355" s="462"/>
      <c r="K355" s="189"/>
      <c r="L355" s="189"/>
      <c r="M355" s="190"/>
      <c r="N355" s="354" t="s">
        <v>12</v>
      </c>
      <c r="O355" s="355"/>
      <c r="P355" s="23"/>
      <c r="Q355" s="23"/>
      <c r="R355" s="25"/>
      <c r="S355" s="354" t="s">
        <v>10</v>
      </c>
      <c r="T355" s="355"/>
      <c r="U355" s="23"/>
      <c r="V355" s="23"/>
      <c r="W355" s="25"/>
      <c r="X355" s="461" t="s">
        <v>11</v>
      </c>
      <c r="Y355" s="462"/>
      <c r="Z355" s="189"/>
      <c r="AA355" s="189"/>
      <c r="AB355" s="190"/>
      <c r="AC355" s="354" t="s">
        <v>12</v>
      </c>
      <c r="AD355" s="355"/>
      <c r="AE355" s="23"/>
      <c r="AF355" s="23"/>
      <c r="AG355" s="25"/>
      <c r="AH355" s="354" t="s">
        <v>10</v>
      </c>
      <c r="AI355" s="355"/>
      <c r="AJ355" s="23"/>
      <c r="AK355" s="23"/>
      <c r="AL355" s="23"/>
      <c r="AM355" s="369"/>
      <c r="AN355" s="370"/>
      <c r="AO355" s="370"/>
      <c r="AP355" s="370"/>
      <c r="AQ355" s="370"/>
      <c r="AR355" s="371"/>
    </row>
    <row r="356" spans="1:44" ht="17.25" hidden="1" thickBot="1">
      <c r="A356" s="11"/>
      <c r="B356" s="12"/>
      <c r="C356" s="12"/>
      <c r="D356" s="174" t="s">
        <v>14</v>
      </c>
      <c r="E356" s="175" t="s">
        <v>15</v>
      </c>
      <c r="F356" s="175"/>
      <c r="G356" s="175"/>
      <c r="H356" s="176"/>
      <c r="I356" s="191" t="s">
        <v>20</v>
      </c>
      <c r="J356" s="192" t="s">
        <v>21</v>
      </c>
      <c r="K356" s="192"/>
      <c r="L356" s="193"/>
      <c r="M356" s="194"/>
      <c r="N356" s="26" t="s">
        <v>22</v>
      </c>
      <c r="O356" s="27" t="s">
        <v>23</v>
      </c>
      <c r="P356" s="27"/>
      <c r="Q356" s="40"/>
      <c r="R356" s="41"/>
      <c r="S356" s="26" t="s">
        <v>22</v>
      </c>
      <c r="T356" s="27" t="s">
        <v>23</v>
      </c>
      <c r="U356" s="27"/>
      <c r="V356" s="40"/>
      <c r="W356" s="41"/>
      <c r="X356" s="191" t="s">
        <v>296</v>
      </c>
      <c r="Y356" s="192" t="s">
        <v>297</v>
      </c>
      <c r="Z356" s="192"/>
      <c r="AA356" s="192"/>
      <c r="AB356" s="195"/>
      <c r="AC356" s="26" t="s">
        <v>18</v>
      </c>
      <c r="AD356" s="27" t="s">
        <v>19</v>
      </c>
      <c r="AE356" s="27"/>
      <c r="AF356" s="40"/>
      <c r="AG356" s="41"/>
      <c r="AH356" s="26" t="s">
        <v>18</v>
      </c>
      <c r="AI356" s="27" t="s">
        <v>19</v>
      </c>
      <c r="AJ356" s="27"/>
      <c r="AK356" s="40"/>
      <c r="AL356" s="40"/>
      <c r="AM356" s="369"/>
      <c r="AN356" s="370"/>
      <c r="AO356" s="370"/>
      <c r="AP356" s="370"/>
      <c r="AQ356" s="370"/>
      <c r="AR356" s="371"/>
    </row>
    <row r="357" spans="1:44" hidden="1">
      <c r="A357" s="21"/>
      <c r="B357" s="15"/>
      <c r="C357" s="22" t="s">
        <v>26</v>
      </c>
      <c r="D357" s="177">
        <f>$B358</f>
        <v>40326</v>
      </c>
      <c r="E357" s="177">
        <f>$B358</f>
        <v>40326</v>
      </c>
      <c r="F357" s="178"/>
      <c r="G357" s="179" t="s">
        <v>27</v>
      </c>
      <c r="H357" s="180" t="s">
        <v>28</v>
      </c>
      <c r="I357" s="100">
        <f>$B358</f>
        <v>40326</v>
      </c>
      <c r="J357" s="100">
        <f>$B358</f>
        <v>40326</v>
      </c>
      <c r="K357" s="30"/>
      <c r="L357" s="42" t="s">
        <v>27</v>
      </c>
      <c r="M357" s="43" t="s">
        <v>28</v>
      </c>
      <c r="N357" s="100">
        <f>$B358</f>
        <v>40326</v>
      </c>
      <c r="O357" s="100">
        <f>$B358</f>
        <v>40326</v>
      </c>
      <c r="P357" s="30"/>
      <c r="Q357" s="42" t="s">
        <v>27</v>
      </c>
      <c r="R357" s="43" t="s">
        <v>28</v>
      </c>
      <c r="S357" s="100">
        <f>$B358</f>
        <v>40326</v>
      </c>
      <c r="T357" s="100">
        <f>$B358</f>
        <v>40326</v>
      </c>
      <c r="U357" s="30"/>
      <c r="V357" s="42" t="s">
        <v>27</v>
      </c>
      <c r="W357" s="43" t="s">
        <v>28</v>
      </c>
      <c r="X357" s="100">
        <f>$B358</f>
        <v>40326</v>
      </c>
      <c r="Y357" s="100">
        <f>$B358</f>
        <v>40326</v>
      </c>
      <c r="Z357" s="30"/>
      <c r="AA357" s="42" t="s">
        <v>27</v>
      </c>
      <c r="AB357" s="43" t="s">
        <v>28</v>
      </c>
      <c r="AC357" s="100">
        <f>$B358</f>
        <v>40326</v>
      </c>
      <c r="AD357" s="100">
        <f>$B358</f>
        <v>40326</v>
      </c>
      <c r="AE357" s="30"/>
      <c r="AF357" s="42" t="s">
        <v>27</v>
      </c>
      <c r="AG357" s="43" t="s">
        <v>28</v>
      </c>
      <c r="AH357" s="100">
        <f>$B358</f>
        <v>40326</v>
      </c>
      <c r="AI357" s="100">
        <f>$B358</f>
        <v>40326</v>
      </c>
      <c r="AJ357" s="30"/>
      <c r="AK357" s="42" t="s">
        <v>27</v>
      </c>
      <c r="AL357" s="43" t="s">
        <v>28</v>
      </c>
      <c r="AM357" s="50"/>
      <c r="AN357" s="433"/>
      <c r="AO357" s="434"/>
      <c r="AP357" s="434"/>
      <c r="AQ357" s="434"/>
      <c r="AR357" s="435"/>
    </row>
    <row r="358" spans="1:44" hidden="1">
      <c r="A358" s="20" t="s">
        <v>293</v>
      </c>
      <c r="B358" s="99">
        <v>40326</v>
      </c>
      <c r="C358" s="17" t="s">
        <v>30</v>
      </c>
      <c r="D358" s="181">
        <v>45379</v>
      </c>
      <c r="E358" s="181">
        <v>45379</v>
      </c>
      <c r="F358" s="182" t="s">
        <v>31</v>
      </c>
      <c r="G358" s="183"/>
      <c r="H358" s="184"/>
      <c r="I358" s="33">
        <v>45377</v>
      </c>
      <c r="J358" s="33">
        <v>45377</v>
      </c>
      <c r="K358" s="18" t="s">
        <v>235</v>
      </c>
      <c r="L358" s="19"/>
      <c r="M358" s="34"/>
      <c r="N358" s="33">
        <v>45378</v>
      </c>
      <c r="O358" s="33">
        <v>45378</v>
      </c>
      <c r="P358" s="18" t="s">
        <v>235</v>
      </c>
      <c r="Q358" s="19">
        <v>1</v>
      </c>
      <c r="R358" s="34">
        <v>22</v>
      </c>
      <c r="S358" s="33">
        <v>45378</v>
      </c>
      <c r="T358" s="33">
        <v>45378</v>
      </c>
      <c r="U358" s="18" t="s">
        <v>235</v>
      </c>
      <c r="V358" s="19"/>
      <c r="W358" s="34"/>
      <c r="X358" s="33">
        <v>45380</v>
      </c>
      <c r="Y358" s="33">
        <v>45380</v>
      </c>
      <c r="Z358" s="18" t="s">
        <v>235</v>
      </c>
      <c r="AA358" s="19"/>
      <c r="AB358" s="34">
        <v>16</v>
      </c>
      <c r="AC358" s="33">
        <v>45383</v>
      </c>
      <c r="AD358" s="33">
        <v>45383</v>
      </c>
      <c r="AE358" s="18" t="s">
        <v>235</v>
      </c>
      <c r="AF358" s="19"/>
      <c r="AG358" s="34">
        <v>59</v>
      </c>
      <c r="AH358" s="33">
        <v>45383</v>
      </c>
      <c r="AI358" s="33">
        <v>45383</v>
      </c>
      <c r="AJ358" s="18" t="s">
        <v>235</v>
      </c>
      <c r="AK358" s="19"/>
      <c r="AL358" s="34"/>
      <c r="AM358" s="118" t="s">
        <v>53</v>
      </c>
      <c r="AN358" s="410" t="s">
        <v>298</v>
      </c>
      <c r="AO358" s="411"/>
      <c r="AP358" s="411"/>
      <c r="AQ358" s="411"/>
      <c r="AR358" s="412"/>
    </row>
    <row r="359" spans="1:44" hidden="1">
      <c r="A359" s="3"/>
      <c r="B359" s="4"/>
      <c r="C359" s="2" t="s">
        <v>35</v>
      </c>
      <c r="D359" s="181"/>
      <c r="E359" s="185"/>
      <c r="F359" s="182" t="s">
        <v>36</v>
      </c>
      <c r="G359" s="183"/>
      <c r="H359" s="184"/>
      <c r="I359" s="33">
        <v>45377.430555555555</v>
      </c>
      <c r="J359" s="33">
        <v>45377.586805555555</v>
      </c>
      <c r="K359" s="18" t="s">
        <v>236</v>
      </c>
      <c r="L359" s="19">
        <v>1</v>
      </c>
      <c r="M359" s="34">
        <v>22</v>
      </c>
      <c r="N359" s="33">
        <v>45378.541666666664</v>
      </c>
      <c r="O359" s="33">
        <v>45378.625</v>
      </c>
      <c r="P359" s="18" t="s">
        <v>236</v>
      </c>
      <c r="Q359" s="19"/>
      <c r="R359" s="34">
        <v>16</v>
      </c>
      <c r="S359" s="33"/>
      <c r="T359" s="33"/>
      <c r="U359" s="18" t="s">
        <v>236</v>
      </c>
      <c r="V359" s="19"/>
      <c r="W359" s="34"/>
      <c r="X359" s="33">
        <v>45383.354166666664</v>
      </c>
      <c r="Y359" s="33">
        <v>45383.458333333336</v>
      </c>
      <c r="Z359" s="18" t="s">
        <v>236</v>
      </c>
      <c r="AA359" s="19"/>
      <c r="AB359" s="34">
        <v>59</v>
      </c>
      <c r="AC359" s="33">
        <v>45385.354166666664</v>
      </c>
      <c r="AD359" s="33">
        <v>45385.5</v>
      </c>
      <c r="AE359" s="18" t="s">
        <v>236</v>
      </c>
      <c r="AF359" s="19"/>
      <c r="AG359" s="34">
        <v>22</v>
      </c>
      <c r="AH359" s="33"/>
      <c r="AI359" s="33"/>
      <c r="AJ359" s="18" t="s">
        <v>236</v>
      </c>
      <c r="AK359" s="19"/>
      <c r="AL359" s="34">
        <v>17</v>
      </c>
      <c r="AM359" s="119" t="s">
        <v>237</v>
      </c>
      <c r="AN359" s="404" t="s">
        <v>299</v>
      </c>
      <c r="AO359" s="405"/>
      <c r="AP359" s="405"/>
      <c r="AQ359" s="405"/>
      <c r="AR359" s="413"/>
    </row>
    <row r="360" spans="1:44" ht="15" hidden="1" thickBot="1">
      <c r="A360" s="5"/>
      <c r="B360" s="6"/>
      <c r="C360" s="7" t="s">
        <v>39</v>
      </c>
      <c r="D360" s="186">
        <f>D359-D358</f>
        <v>-45379</v>
      </c>
      <c r="E360" s="186">
        <f>E359-E358</f>
        <v>-45379</v>
      </c>
      <c r="F360" s="187" t="s">
        <v>40</v>
      </c>
      <c r="G360" s="188">
        <f>SUM(G358:G359)</f>
        <v>0</v>
      </c>
      <c r="H360" s="188">
        <f>SUM(H358:H359)</f>
        <v>0</v>
      </c>
      <c r="I360" s="35">
        <f>I359-I358</f>
        <v>0.43055555555474712</v>
      </c>
      <c r="J360" s="35">
        <f>J359-J358</f>
        <v>0.58680555555474712</v>
      </c>
      <c r="K360" s="37" t="s">
        <v>239</v>
      </c>
      <c r="L360" s="38">
        <f>SUM(L358:L359)</f>
        <v>1</v>
      </c>
      <c r="M360" s="38">
        <f>SUM(M358:M359)</f>
        <v>22</v>
      </c>
      <c r="N360" s="35">
        <f>N359-N358</f>
        <v>0.54166666666424135</v>
      </c>
      <c r="O360" s="35">
        <f>O359-O358</f>
        <v>0.625</v>
      </c>
      <c r="P360" s="37" t="s">
        <v>239</v>
      </c>
      <c r="Q360" s="38">
        <f>SUM(Q358:Q359)</f>
        <v>1</v>
      </c>
      <c r="R360" s="38">
        <f>SUM(R358:R359)</f>
        <v>38</v>
      </c>
      <c r="S360" s="35">
        <f>S359-S358</f>
        <v>-45378</v>
      </c>
      <c r="T360" s="35">
        <f>T359-T358</f>
        <v>-45378</v>
      </c>
      <c r="U360" s="37" t="s">
        <v>239</v>
      </c>
      <c r="V360" s="38">
        <f>SUM(V358:V359)</f>
        <v>0</v>
      </c>
      <c r="W360" s="38">
        <f>SUM(W358:W359)</f>
        <v>0</v>
      </c>
      <c r="X360" s="35">
        <f>X359-X358</f>
        <v>3.3541666666642413</v>
      </c>
      <c r="Y360" s="35">
        <f>Y359-Y358</f>
        <v>3.4583333333357587</v>
      </c>
      <c r="Z360" s="37" t="s">
        <v>239</v>
      </c>
      <c r="AA360" s="38">
        <f>SUM(AA358:AA359)</f>
        <v>0</v>
      </c>
      <c r="AB360" s="38">
        <f>SUM(AB358:AB359)</f>
        <v>75</v>
      </c>
      <c r="AC360" s="35">
        <f>AC359-AC358</f>
        <v>2.3541666666642413</v>
      </c>
      <c r="AD360" s="35">
        <f>AD359-AD358</f>
        <v>2.5</v>
      </c>
      <c r="AE360" s="37" t="s">
        <v>239</v>
      </c>
      <c r="AF360" s="38">
        <f>SUM(AF358:AF359)</f>
        <v>0</v>
      </c>
      <c r="AG360" s="38">
        <f>SUM(AG358:AG359)</f>
        <v>81</v>
      </c>
      <c r="AH360" s="35">
        <f>AH359-AH358</f>
        <v>-45383</v>
      </c>
      <c r="AI360" s="35">
        <f>AI359-AI358</f>
        <v>-45383</v>
      </c>
      <c r="AJ360" s="37" t="s">
        <v>239</v>
      </c>
      <c r="AK360" s="38">
        <f>SUM(AK358:AK359)</f>
        <v>0</v>
      </c>
      <c r="AL360" s="38">
        <f>SUM(AL358:AL359)</f>
        <v>17</v>
      </c>
      <c r="AM360" s="120" t="s">
        <v>240</v>
      </c>
      <c r="AN360" s="407" t="s">
        <v>273</v>
      </c>
      <c r="AO360" s="408"/>
      <c r="AP360" s="408"/>
      <c r="AQ360" s="408"/>
      <c r="AR360" s="414"/>
    </row>
    <row r="361" spans="1:44" ht="15.75" hidden="1" thickBot="1">
      <c r="A361" s="13" t="s">
        <v>0</v>
      </c>
      <c r="B361" s="14">
        <f ca="1">TODAY()</f>
        <v>45742</v>
      </c>
      <c r="C361" s="9"/>
      <c r="D361" s="342" t="s">
        <v>1</v>
      </c>
      <c r="E361" s="343"/>
      <c r="F361" s="343"/>
      <c r="G361" s="343"/>
      <c r="H361" s="344"/>
      <c r="I361" s="342" t="s">
        <v>3</v>
      </c>
      <c r="J361" s="343"/>
      <c r="K361" s="343"/>
      <c r="L361" s="343"/>
      <c r="M361" s="344"/>
      <c r="N361" s="342" t="s">
        <v>1</v>
      </c>
      <c r="O361" s="343"/>
      <c r="P361" s="343"/>
      <c r="Q361" s="343"/>
      <c r="R361" s="344"/>
      <c r="S361" s="342" t="s">
        <v>1</v>
      </c>
      <c r="T361" s="343"/>
      <c r="U361" s="343"/>
      <c r="V361" s="343"/>
      <c r="W361" s="344"/>
      <c r="X361" s="342" t="s">
        <v>3</v>
      </c>
      <c r="Y361" s="343"/>
      <c r="Z361" s="343"/>
      <c r="AA361" s="343"/>
      <c r="AB361" s="344"/>
      <c r="AC361" s="372" t="s">
        <v>1</v>
      </c>
      <c r="AD361" s="373"/>
      <c r="AE361" s="373"/>
      <c r="AF361" s="373"/>
      <c r="AG361" s="374"/>
      <c r="AH361" s="342" t="s">
        <v>1</v>
      </c>
      <c r="AI361" s="343"/>
      <c r="AJ361" s="343"/>
      <c r="AK361" s="343"/>
      <c r="AL361" s="343"/>
      <c r="AM361" s="369" t="s">
        <v>258</v>
      </c>
      <c r="AN361" s="370"/>
      <c r="AO361" s="370"/>
      <c r="AP361" s="370"/>
      <c r="AQ361" s="370"/>
      <c r="AR361" s="371"/>
    </row>
    <row r="362" spans="1:44" ht="15.75" hidden="1" thickBot="1">
      <c r="A362" s="10" t="s">
        <v>234</v>
      </c>
      <c r="B362" s="8"/>
      <c r="C362" s="8"/>
      <c r="D362" s="348" t="s">
        <v>5</v>
      </c>
      <c r="E362" s="349"/>
      <c r="F362" s="349"/>
      <c r="G362" s="349"/>
      <c r="H362" s="350"/>
      <c r="I362" s="348" t="s">
        <v>8</v>
      </c>
      <c r="J362" s="349"/>
      <c r="K362" s="349"/>
      <c r="L362" s="349"/>
      <c r="M362" s="350"/>
      <c r="N362" s="348" t="s">
        <v>7</v>
      </c>
      <c r="O362" s="349"/>
      <c r="P362" s="349"/>
      <c r="Q362" s="349"/>
      <c r="R362" s="350"/>
      <c r="S362" s="348" t="s">
        <v>5</v>
      </c>
      <c r="T362" s="349"/>
      <c r="U362" s="349"/>
      <c r="V362" s="349"/>
      <c r="W362" s="350"/>
      <c r="X362" s="348" t="s">
        <v>8</v>
      </c>
      <c r="Y362" s="349"/>
      <c r="Z362" s="349"/>
      <c r="AA362" s="349"/>
      <c r="AB362" s="350"/>
      <c r="AC362" s="375" t="s">
        <v>7</v>
      </c>
      <c r="AD362" s="567"/>
      <c r="AE362" s="567"/>
      <c r="AF362" s="567"/>
      <c r="AG362" s="568"/>
      <c r="AH362" s="348" t="s">
        <v>5</v>
      </c>
      <c r="AI362" s="349"/>
      <c r="AJ362" s="349"/>
      <c r="AK362" s="349"/>
      <c r="AL362" s="349"/>
      <c r="AM362" s="369"/>
      <c r="AN362" s="370"/>
      <c r="AO362" s="370"/>
      <c r="AP362" s="370"/>
      <c r="AQ362" s="370"/>
      <c r="AR362" s="371"/>
    </row>
    <row r="363" spans="1:44" ht="15.75" hidden="1" thickBot="1">
      <c r="A363" s="10"/>
      <c r="B363" s="8"/>
      <c r="C363" s="8"/>
      <c r="D363" s="354" t="s">
        <v>10</v>
      </c>
      <c r="E363" s="355"/>
      <c r="F363" s="23"/>
      <c r="G363" s="23"/>
      <c r="H363" s="25"/>
      <c r="I363" s="354" t="s">
        <v>13</v>
      </c>
      <c r="J363" s="355"/>
      <c r="K363" s="23"/>
      <c r="L363" s="23"/>
      <c r="M363" s="25"/>
      <c r="N363" s="354" t="s">
        <v>12</v>
      </c>
      <c r="O363" s="355"/>
      <c r="P363" s="23"/>
      <c r="Q363" s="23"/>
      <c r="R363" s="25"/>
      <c r="S363" s="354" t="s">
        <v>10</v>
      </c>
      <c r="T363" s="355"/>
      <c r="U363" s="23"/>
      <c r="V363" s="23"/>
      <c r="W363" s="25"/>
      <c r="X363" s="354" t="s">
        <v>13</v>
      </c>
      <c r="Y363" s="355"/>
      <c r="Z363" s="23"/>
      <c r="AA363" s="23"/>
      <c r="AB363" s="25"/>
      <c r="AC363" s="378" t="s">
        <v>12</v>
      </c>
      <c r="AD363" s="379"/>
      <c r="AE363" s="196"/>
      <c r="AF363" s="196"/>
      <c r="AG363" s="197"/>
      <c r="AH363" s="354" t="s">
        <v>10</v>
      </c>
      <c r="AI363" s="355"/>
      <c r="AJ363" s="23"/>
      <c r="AK363" s="23"/>
      <c r="AL363" s="23"/>
      <c r="AM363" s="369"/>
      <c r="AN363" s="370"/>
      <c r="AO363" s="370"/>
      <c r="AP363" s="370"/>
      <c r="AQ363" s="370"/>
      <c r="AR363" s="371"/>
    </row>
    <row r="364" spans="1:44" ht="17.25" hidden="1" thickBot="1">
      <c r="A364" s="11"/>
      <c r="B364" s="12"/>
      <c r="C364" s="12"/>
      <c r="D364" s="26" t="s">
        <v>14</v>
      </c>
      <c r="E364" s="27" t="s">
        <v>15</v>
      </c>
      <c r="F364" s="27"/>
      <c r="G364" s="27"/>
      <c r="H364" s="28"/>
      <c r="I364" s="26" t="s">
        <v>20</v>
      </c>
      <c r="J364" s="27" t="s">
        <v>21</v>
      </c>
      <c r="K364" s="27"/>
      <c r="L364" s="40"/>
      <c r="M364" s="41"/>
      <c r="N364" s="26" t="s">
        <v>18</v>
      </c>
      <c r="O364" s="27" t="s">
        <v>19</v>
      </c>
      <c r="P364" s="27"/>
      <c r="Q364" s="40"/>
      <c r="R364" s="41"/>
      <c r="S364" s="26" t="s">
        <v>18</v>
      </c>
      <c r="T364" s="27" t="s">
        <v>19</v>
      </c>
      <c r="U364" s="27"/>
      <c r="V364" s="40"/>
      <c r="W364" s="41"/>
      <c r="X364" s="26" t="s">
        <v>20</v>
      </c>
      <c r="Y364" s="27" t="s">
        <v>21</v>
      </c>
      <c r="Z364" s="27"/>
      <c r="AA364" s="40"/>
      <c r="AB364" s="41"/>
      <c r="AC364" s="161" t="s">
        <v>22</v>
      </c>
      <c r="AD364" s="162" t="s">
        <v>23</v>
      </c>
      <c r="AE364" s="162"/>
      <c r="AF364" s="168"/>
      <c r="AG364" s="169"/>
      <c r="AH364" s="26" t="s">
        <v>22</v>
      </c>
      <c r="AI364" s="27" t="s">
        <v>23</v>
      </c>
      <c r="AJ364" s="27"/>
      <c r="AK364" s="40"/>
      <c r="AL364" s="40"/>
      <c r="AM364" s="369"/>
      <c r="AN364" s="370"/>
      <c r="AO364" s="370"/>
      <c r="AP364" s="370"/>
      <c r="AQ364" s="370"/>
      <c r="AR364" s="371"/>
    </row>
    <row r="365" spans="1:44">
      <c r="A365" s="21"/>
      <c r="B365" s="15"/>
      <c r="C365" s="22" t="s">
        <v>26</v>
      </c>
      <c r="D365" s="100" t="s">
        <v>300</v>
      </c>
      <c r="E365" s="100" t="s">
        <v>300</v>
      </c>
      <c r="F365" s="31"/>
      <c r="G365" s="30" t="s">
        <v>27</v>
      </c>
      <c r="H365" s="32" t="s">
        <v>28</v>
      </c>
      <c r="I365" s="100" t="s">
        <v>300</v>
      </c>
      <c r="J365" s="100" t="s">
        <v>300</v>
      </c>
      <c r="K365" s="30"/>
      <c r="L365" s="42" t="s">
        <v>27</v>
      </c>
      <c r="M365" s="43" t="s">
        <v>28</v>
      </c>
      <c r="N365" s="100" t="s">
        <v>300</v>
      </c>
      <c r="O365" s="100" t="s">
        <v>300</v>
      </c>
      <c r="P365" s="30"/>
      <c r="Q365" s="42" t="s">
        <v>27</v>
      </c>
      <c r="R365" s="43" t="s">
        <v>28</v>
      </c>
      <c r="S365" s="100" t="s">
        <v>300</v>
      </c>
      <c r="T365" s="100" t="s">
        <v>300</v>
      </c>
      <c r="U365" s="30"/>
      <c r="V365" s="42" t="s">
        <v>27</v>
      </c>
      <c r="W365" s="43" t="s">
        <v>28</v>
      </c>
      <c r="X365" s="100" t="s">
        <v>301</v>
      </c>
      <c r="Y365" s="100" t="s">
        <v>301</v>
      </c>
      <c r="Z365" s="30"/>
      <c r="AA365" s="42" t="s">
        <v>27</v>
      </c>
      <c r="AB365" s="43" t="s">
        <v>28</v>
      </c>
      <c r="AC365" s="164" t="s">
        <v>301</v>
      </c>
      <c r="AD365" s="164" t="s">
        <v>301</v>
      </c>
      <c r="AE365" s="80"/>
      <c r="AF365" s="81" t="s">
        <v>27</v>
      </c>
      <c r="AG365" s="82" t="s">
        <v>28</v>
      </c>
      <c r="AH365" s="100" t="s">
        <v>301</v>
      </c>
      <c r="AI365" s="100" t="s">
        <v>301</v>
      </c>
      <c r="AJ365" s="30"/>
      <c r="AK365" s="42" t="s">
        <v>27</v>
      </c>
      <c r="AL365" s="43" t="s">
        <v>28</v>
      </c>
      <c r="AM365" s="50"/>
      <c r="AN365" s="433"/>
      <c r="AO365" s="434"/>
      <c r="AP365" s="434"/>
      <c r="AQ365" s="434"/>
      <c r="AR365" s="435"/>
    </row>
    <row r="366" spans="1:44">
      <c r="A366" s="20" t="s">
        <v>293</v>
      </c>
      <c r="B366" s="99">
        <v>40329</v>
      </c>
      <c r="C366" s="17" t="s">
        <v>30</v>
      </c>
      <c r="D366" s="33">
        <v>45380</v>
      </c>
      <c r="E366" s="33">
        <v>45380</v>
      </c>
      <c r="F366" s="18" t="s">
        <v>31</v>
      </c>
      <c r="G366" s="19"/>
      <c r="H366" s="34"/>
      <c r="I366" s="33">
        <v>45381</v>
      </c>
      <c r="J366" s="33">
        <f>J358+7</f>
        <v>45384</v>
      </c>
      <c r="K366" s="18" t="s">
        <v>235</v>
      </c>
      <c r="L366" s="19"/>
      <c r="M366" s="34"/>
      <c r="N366" s="33">
        <v>45383</v>
      </c>
      <c r="O366" s="33">
        <v>45383</v>
      </c>
      <c r="P366" s="18" t="s">
        <v>235</v>
      </c>
      <c r="Q366" s="19"/>
      <c r="R366" s="34"/>
      <c r="S366" s="33">
        <v>45383</v>
      </c>
      <c r="T366" s="33">
        <v>45383</v>
      </c>
      <c r="U366" s="18" t="s">
        <v>235</v>
      </c>
      <c r="V366" s="19"/>
      <c r="W366" s="34"/>
      <c r="X366" s="33">
        <v>45384</v>
      </c>
      <c r="Y366" s="33">
        <v>45384</v>
      </c>
      <c r="Z366" s="18" t="s">
        <v>235</v>
      </c>
      <c r="AA366" s="19"/>
      <c r="AB366" s="34"/>
      <c r="AC366" s="83">
        <v>45385</v>
      </c>
      <c r="AD366" s="83">
        <v>45385</v>
      </c>
      <c r="AE366" s="85" t="s">
        <v>235</v>
      </c>
      <c r="AF366" s="86"/>
      <c r="AG366" s="87"/>
      <c r="AH366" s="33">
        <v>45385</v>
      </c>
      <c r="AI366" s="33">
        <v>45385</v>
      </c>
      <c r="AJ366" s="18" t="s">
        <v>235</v>
      </c>
      <c r="AK366" s="19"/>
      <c r="AL366" s="34"/>
      <c r="AM366" s="118" t="s">
        <v>53</v>
      </c>
      <c r="AN366" s="410" t="s">
        <v>302</v>
      </c>
      <c r="AO366" s="411"/>
      <c r="AP366" s="411"/>
      <c r="AQ366" s="411"/>
      <c r="AR366" s="412"/>
    </row>
    <row r="367" spans="1:44">
      <c r="A367" s="3"/>
      <c r="B367" s="4"/>
      <c r="C367" s="2" t="s">
        <v>35</v>
      </c>
      <c r="D367" s="33">
        <v>45385.541666666664</v>
      </c>
      <c r="E367" s="33">
        <v>45385.5625</v>
      </c>
      <c r="F367" s="18" t="s">
        <v>36</v>
      </c>
      <c r="G367" s="19"/>
      <c r="H367" s="34"/>
      <c r="I367" s="33">
        <v>45386.3125</v>
      </c>
      <c r="J367" s="33">
        <v>45386.458333333336</v>
      </c>
      <c r="K367" s="18" t="s">
        <v>236</v>
      </c>
      <c r="L367" s="19"/>
      <c r="M367" s="34"/>
      <c r="N367" s="198">
        <v>45388.541666666664</v>
      </c>
      <c r="O367" s="198">
        <v>45388.666666666664</v>
      </c>
      <c r="P367" s="18" t="s">
        <v>236</v>
      </c>
      <c r="Q367" s="19"/>
      <c r="R367" s="34"/>
      <c r="S367" s="33">
        <v>45387.145833333336</v>
      </c>
      <c r="T367" s="33">
        <v>45387.15625</v>
      </c>
      <c r="U367" s="18" t="s">
        <v>236</v>
      </c>
      <c r="V367" s="19"/>
      <c r="W367" s="34"/>
      <c r="X367" s="198">
        <v>45389.416666666664</v>
      </c>
      <c r="Y367" s="198">
        <v>45389.458333333336</v>
      </c>
      <c r="Z367" s="18" t="s">
        <v>236</v>
      </c>
      <c r="AA367" s="19"/>
      <c r="AB367" s="34"/>
      <c r="AC367" s="83"/>
      <c r="AD367" s="83"/>
      <c r="AE367" s="85" t="s">
        <v>236</v>
      </c>
      <c r="AF367" s="86"/>
      <c r="AG367" s="87"/>
      <c r="AH367" s="33"/>
      <c r="AI367" s="33"/>
      <c r="AJ367" s="18" t="s">
        <v>236</v>
      </c>
      <c r="AK367" s="19"/>
      <c r="AL367" s="34"/>
      <c r="AM367" s="119" t="s">
        <v>237</v>
      </c>
      <c r="AN367" s="404" t="s">
        <v>303</v>
      </c>
      <c r="AO367" s="405"/>
      <c r="AP367" s="405"/>
      <c r="AQ367" s="405"/>
      <c r="AR367" s="413"/>
    </row>
    <row r="368" spans="1:44" ht="15" thickBot="1">
      <c r="A368" s="5"/>
      <c r="B368" s="6"/>
      <c r="C368" s="7" t="s">
        <v>39</v>
      </c>
      <c r="D368" s="35">
        <f>D367-D366</f>
        <v>5.5416666666642413</v>
      </c>
      <c r="E368" s="35">
        <f>E367-E366</f>
        <v>5.5625</v>
      </c>
      <c r="F368" s="37" t="s">
        <v>40</v>
      </c>
      <c r="G368" s="38">
        <f>SUM(G366:G367)</f>
        <v>0</v>
      </c>
      <c r="H368" s="38">
        <f>SUM(H366:H367)</f>
        <v>0</v>
      </c>
      <c r="I368" s="35">
        <f>I367-I366</f>
        <v>5.3125</v>
      </c>
      <c r="J368" s="35">
        <f>J367-J366</f>
        <v>2.4583333333357587</v>
      </c>
      <c r="K368" s="37" t="s">
        <v>239</v>
      </c>
      <c r="L368" s="38">
        <f>SUM(L366:L367)</f>
        <v>0</v>
      </c>
      <c r="M368" s="38">
        <f>SUM(M366:M367)</f>
        <v>0</v>
      </c>
      <c r="N368" s="35">
        <f>N367-N366</f>
        <v>5.5416666666642413</v>
      </c>
      <c r="O368" s="35">
        <f>O367-O366</f>
        <v>5.6666666666642413</v>
      </c>
      <c r="P368" s="37" t="s">
        <v>239</v>
      </c>
      <c r="Q368" s="38">
        <f>SUM(Q366:Q367)</f>
        <v>0</v>
      </c>
      <c r="R368" s="38">
        <f>SUM(R366:R367)</f>
        <v>0</v>
      </c>
      <c r="S368" s="35">
        <f>S367-S366</f>
        <v>4.1458333333357587</v>
      </c>
      <c r="T368" s="35">
        <f>T367-T366</f>
        <v>4.15625</v>
      </c>
      <c r="U368" s="37" t="s">
        <v>239</v>
      </c>
      <c r="V368" s="38">
        <f>SUM(V366:V367)</f>
        <v>0</v>
      </c>
      <c r="W368" s="38">
        <f>SUM(W366:W367)</f>
        <v>0</v>
      </c>
      <c r="X368" s="35">
        <f>X367-X366</f>
        <v>5.4166666666642413</v>
      </c>
      <c r="Y368" s="35">
        <f>Y367-Y366</f>
        <v>5.4583333333357587</v>
      </c>
      <c r="Z368" s="37" t="s">
        <v>239</v>
      </c>
      <c r="AA368" s="38">
        <f>SUM(AA366:AA367)</f>
        <v>0</v>
      </c>
      <c r="AB368" s="38">
        <f>SUM(AB366:AB367)</f>
        <v>0</v>
      </c>
      <c r="AC368" s="88">
        <f>AC367-AC366</f>
        <v>-45385</v>
      </c>
      <c r="AD368" s="88">
        <f>AD367-AD366</f>
        <v>-45385</v>
      </c>
      <c r="AE368" s="90" t="s">
        <v>239</v>
      </c>
      <c r="AF368" s="91">
        <f>SUM(AF366:AF367)</f>
        <v>0</v>
      </c>
      <c r="AG368" s="91">
        <f>SUM(AG366:AG367)</f>
        <v>0</v>
      </c>
      <c r="AH368" s="35">
        <f>AH367-AH366</f>
        <v>-45385</v>
      </c>
      <c r="AI368" s="35">
        <f>AI367-AI366</f>
        <v>-45385</v>
      </c>
      <c r="AJ368" s="37" t="s">
        <v>239</v>
      </c>
      <c r="AK368" s="38">
        <f>SUM(AK366:AK367)</f>
        <v>0</v>
      </c>
      <c r="AL368" s="38">
        <f>SUM(AL366:AL367)</f>
        <v>0</v>
      </c>
      <c r="AM368" s="120" t="s">
        <v>240</v>
      </c>
      <c r="AN368" s="407" t="s">
        <v>304</v>
      </c>
      <c r="AO368" s="408"/>
      <c r="AP368" s="408"/>
      <c r="AQ368" s="408"/>
      <c r="AR368" s="414"/>
    </row>
    <row r="369" spans="1:49" ht="15.75" thickBot="1">
      <c r="A369" s="13" t="s">
        <v>0</v>
      </c>
      <c r="B369" s="14">
        <f ca="1">TODAY()</f>
        <v>45742</v>
      </c>
      <c r="C369" s="9"/>
      <c r="D369" s="342" t="s">
        <v>1</v>
      </c>
      <c r="E369" s="343"/>
      <c r="F369" s="343"/>
      <c r="G369" s="343"/>
      <c r="H369" s="344"/>
      <c r="I369" s="342" t="s">
        <v>2</v>
      </c>
      <c r="J369" s="343"/>
      <c r="K369" s="343"/>
      <c r="L369" s="343"/>
      <c r="M369" s="344"/>
      <c r="N369" s="342" t="s">
        <v>1</v>
      </c>
      <c r="O369" s="343"/>
      <c r="P369" s="343"/>
      <c r="Q369" s="343"/>
      <c r="R369" s="344"/>
      <c r="S369" s="342" t="s">
        <v>1</v>
      </c>
      <c r="T369" s="343"/>
      <c r="U369" s="343"/>
      <c r="V369" s="343"/>
      <c r="W369" s="344"/>
      <c r="X369" s="342" t="s">
        <v>3</v>
      </c>
      <c r="Y369" s="343"/>
      <c r="Z369" s="343"/>
      <c r="AA369" s="343"/>
      <c r="AB369" s="344"/>
      <c r="AC369" s="342" t="s">
        <v>1</v>
      </c>
      <c r="AD369" s="343"/>
      <c r="AE369" s="343"/>
      <c r="AF369" s="343"/>
      <c r="AG369" s="344"/>
      <c r="AH369" s="342" t="s">
        <v>1</v>
      </c>
      <c r="AI369" s="343"/>
      <c r="AJ369" s="343"/>
      <c r="AK369" s="343"/>
      <c r="AL369" s="343"/>
      <c r="AM369" s="342" t="s">
        <v>3</v>
      </c>
      <c r="AN369" s="343"/>
      <c r="AO369" s="343"/>
      <c r="AP369" s="343"/>
      <c r="AQ369" s="344"/>
      <c r="AR369" s="369" t="s">
        <v>258</v>
      </c>
      <c r="AS369" s="370"/>
      <c r="AT369" s="370"/>
      <c r="AU369" s="370"/>
      <c r="AV369" s="370"/>
      <c r="AW369" s="371"/>
    </row>
    <row r="370" spans="1:49" ht="15.75" thickBot="1">
      <c r="A370" s="10" t="s">
        <v>234</v>
      </c>
      <c r="B370" s="8"/>
      <c r="C370" s="8"/>
      <c r="D370" s="348" t="s">
        <v>5</v>
      </c>
      <c r="E370" s="349"/>
      <c r="F370" s="349"/>
      <c r="G370" s="349"/>
      <c r="H370" s="350"/>
      <c r="I370" s="348" t="s">
        <v>6</v>
      </c>
      <c r="J370" s="349"/>
      <c r="K370" s="349"/>
      <c r="L370" s="349"/>
      <c r="M370" s="350"/>
      <c r="N370" s="348" t="s">
        <v>7</v>
      </c>
      <c r="O370" s="349"/>
      <c r="P370" s="349"/>
      <c r="Q370" s="349"/>
      <c r="R370" s="350"/>
      <c r="S370" s="348" t="s">
        <v>5</v>
      </c>
      <c r="T370" s="349"/>
      <c r="U370" s="349"/>
      <c r="V370" s="349"/>
      <c r="W370" s="350"/>
      <c r="X370" s="348" t="s">
        <v>8</v>
      </c>
      <c r="Y370" s="349"/>
      <c r="Z370" s="349"/>
      <c r="AA370" s="349"/>
      <c r="AB370" s="350"/>
      <c r="AC370" s="348" t="s">
        <v>7</v>
      </c>
      <c r="AD370" s="349"/>
      <c r="AE370" s="349"/>
      <c r="AF370" s="349"/>
      <c r="AG370" s="350"/>
      <c r="AH370" s="348" t="s">
        <v>5</v>
      </c>
      <c r="AI370" s="349"/>
      <c r="AJ370" s="349"/>
      <c r="AK370" s="349"/>
      <c r="AL370" s="349"/>
      <c r="AM370" s="348" t="s">
        <v>8</v>
      </c>
      <c r="AN370" s="349"/>
      <c r="AO370" s="349"/>
      <c r="AP370" s="349"/>
      <c r="AQ370" s="350"/>
      <c r="AR370" s="369"/>
      <c r="AS370" s="370"/>
      <c r="AT370" s="370"/>
      <c r="AU370" s="370"/>
      <c r="AV370" s="370"/>
      <c r="AW370" s="371"/>
    </row>
    <row r="371" spans="1:49" ht="15.75" thickBot="1">
      <c r="A371" s="10"/>
      <c r="B371" s="8"/>
      <c r="C371" s="8"/>
      <c r="D371" s="354" t="s">
        <v>10</v>
      </c>
      <c r="E371" s="355"/>
      <c r="F371" s="23"/>
      <c r="G371" s="23"/>
      <c r="H371" s="25"/>
      <c r="I371" s="354" t="s">
        <v>11</v>
      </c>
      <c r="J371" s="355"/>
      <c r="K371" s="23"/>
      <c r="L371" s="23"/>
      <c r="M371" s="25"/>
      <c r="N371" s="354" t="s">
        <v>12</v>
      </c>
      <c r="O371" s="355"/>
      <c r="P371" s="23"/>
      <c r="Q371" s="23"/>
      <c r="R371" s="25"/>
      <c r="S371" s="354" t="s">
        <v>10</v>
      </c>
      <c r="T371" s="355"/>
      <c r="U371" s="23"/>
      <c r="V371" s="23"/>
      <c r="W371" s="25"/>
      <c r="X371" s="354" t="s">
        <v>13</v>
      </c>
      <c r="Y371" s="355"/>
      <c r="Z371" s="23"/>
      <c r="AA371" s="23"/>
      <c r="AB371" s="25"/>
      <c r="AC371" s="354" t="s">
        <v>12</v>
      </c>
      <c r="AD371" s="355"/>
      <c r="AE371" s="23"/>
      <c r="AF371" s="23"/>
      <c r="AG371" s="25"/>
      <c r="AH371" s="354" t="s">
        <v>10</v>
      </c>
      <c r="AI371" s="355"/>
      <c r="AJ371" s="23"/>
      <c r="AK371" s="23"/>
      <c r="AL371" s="23"/>
      <c r="AM371" s="354" t="s">
        <v>13</v>
      </c>
      <c r="AN371" s="355"/>
      <c r="AO371" s="23"/>
      <c r="AP371" s="23"/>
      <c r="AQ371" s="25"/>
      <c r="AR371" s="369"/>
      <c r="AS371" s="370"/>
      <c r="AT371" s="370"/>
      <c r="AU371" s="370"/>
      <c r="AV371" s="370"/>
      <c r="AW371" s="371"/>
    </row>
    <row r="372" spans="1:49" ht="17.25" thickBot="1">
      <c r="A372" s="11"/>
      <c r="B372" s="12"/>
      <c r="C372" s="12"/>
      <c r="D372" s="26" t="s">
        <v>14</v>
      </c>
      <c r="E372" s="27" t="s">
        <v>15</v>
      </c>
      <c r="F372" s="27"/>
      <c r="G372" s="27"/>
      <c r="H372" s="28"/>
      <c r="I372" s="26" t="s">
        <v>16</v>
      </c>
      <c r="J372" s="27" t="s">
        <v>17</v>
      </c>
      <c r="K372" s="27"/>
      <c r="L372" s="27"/>
      <c r="M372" s="28"/>
      <c r="N372" s="26" t="s">
        <v>18</v>
      </c>
      <c r="O372" s="27" t="s">
        <v>19</v>
      </c>
      <c r="P372" s="27"/>
      <c r="Q372" s="40"/>
      <c r="R372" s="41"/>
      <c r="S372" s="26" t="s">
        <v>18</v>
      </c>
      <c r="T372" s="27" t="s">
        <v>19</v>
      </c>
      <c r="U372" s="27"/>
      <c r="V372" s="40"/>
      <c r="W372" s="41"/>
      <c r="X372" s="26" t="s">
        <v>20</v>
      </c>
      <c r="Y372" s="27" t="s">
        <v>21</v>
      </c>
      <c r="Z372" s="27"/>
      <c r="AA372" s="40"/>
      <c r="AB372" s="41"/>
      <c r="AC372" s="26" t="s">
        <v>22</v>
      </c>
      <c r="AD372" s="27" t="s">
        <v>23</v>
      </c>
      <c r="AE372" s="27"/>
      <c r="AF372" s="40"/>
      <c r="AG372" s="41"/>
      <c r="AH372" s="26" t="s">
        <v>22</v>
      </c>
      <c r="AI372" s="27" t="s">
        <v>23</v>
      </c>
      <c r="AJ372" s="27"/>
      <c r="AK372" s="40"/>
      <c r="AL372" s="40"/>
      <c r="AM372" s="26" t="s">
        <v>24</v>
      </c>
      <c r="AN372" s="27" t="s">
        <v>25</v>
      </c>
      <c r="AO372" s="27"/>
      <c r="AP372" s="40"/>
      <c r="AQ372" s="41"/>
      <c r="AR372" s="369"/>
      <c r="AS372" s="370"/>
      <c r="AT372" s="370"/>
      <c r="AU372" s="370"/>
      <c r="AV372" s="370"/>
      <c r="AW372" s="371"/>
    </row>
    <row r="373" spans="1:49">
      <c r="A373" s="21"/>
      <c r="B373" s="15"/>
      <c r="C373" s="22" t="s">
        <v>26</v>
      </c>
      <c r="D373" s="100" t="s">
        <v>305</v>
      </c>
      <c r="E373" s="100" t="s">
        <v>305</v>
      </c>
      <c r="F373" s="31"/>
      <c r="G373" s="30" t="s">
        <v>27</v>
      </c>
      <c r="H373" s="32" t="s">
        <v>28</v>
      </c>
      <c r="I373" s="100" t="s">
        <v>305</v>
      </c>
      <c r="J373" s="100" t="s">
        <v>305</v>
      </c>
      <c r="K373" s="30"/>
      <c r="L373" s="42" t="s">
        <v>27</v>
      </c>
      <c r="M373" s="43" t="s">
        <v>28</v>
      </c>
      <c r="N373" s="100" t="s">
        <v>305</v>
      </c>
      <c r="O373" s="100" t="s">
        <v>305</v>
      </c>
      <c r="P373" s="30"/>
      <c r="Q373" s="42" t="s">
        <v>27</v>
      </c>
      <c r="R373" s="43" t="s">
        <v>28</v>
      </c>
      <c r="S373" s="100" t="s">
        <v>305</v>
      </c>
      <c r="T373" s="100" t="s">
        <v>305</v>
      </c>
      <c r="U373" s="30"/>
      <c r="V373" s="42" t="s">
        <v>27</v>
      </c>
      <c r="W373" s="43" t="s">
        <v>28</v>
      </c>
      <c r="X373" s="100" t="s">
        <v>305</v>
      </c>
      <c r="Y373" s="100" t="s">
        <v>305</v>
      </c>
      <c r="Z373" s="30"/>
      <c r="AA373" s="42" t="s">
        <v>27</v>
      </c>
      <c r="AB373" s="43" t="s">
        <v>28</v>
      </c>
      <c r="AC373" s="100" t="s">
        <v>305</v>
      </c>
      <c r="AD373" s="100" t="s">
        <v>305</v>
      </c>
      <c r="AE373" s="30"/>
      <c r="AF373" s="42" t="s">
        <v>27</v>
      </c>
      <c r="AG373" s="43" t="s">
        <v>28</v>
      </c>
      <c r="AH373" s="100" t="s">
        <v>305</v>
      </c>
      <c r="AI373" s="100" t="s">
        <v>305</v>
      </c>
      <c r="AJ373" s="30"/>
      <c r="AK373" s="42" t="s">
        <v>27</v>
      </c>
      <c r="AL373" s="43" t="s">
        <v>28</v>
      </c>
      <c r="AM373" s="100" t="s">
        <v>306</v>
      </c>
      <c r="AN373" s="100" t="s">
        <v>306</v>
      </c>
      <c r="AO373" s="30"/>
      <c r="AP373" s="42" t="s">
        <v>27</v>
      </c>
      <c r="AQ373" s="43" t="s">
        <v>28</v>
      </c>
      <c r="AR373" s="50"/>
      <c r="AS373" s="433"/>
      <c r="AT373" s="434"/>
      <c r="AU373" s="434"/>
      <c r="AV373" s="434"/>
      <c r="AW373" s="435"/>
    </row>
    <row r="374" spans="1:49">
      <c r="A374" s="20" t="s">
        <v>293</v>
      </c>
      <c r="B374" s="99">
        <v>40405</v>
      </c>
      <c r="C374" s="17" t="s">
        <v>30</v>
      </c>
      <c r="D374" s="33">
        <f>D366+7</f>
        <v>45387</v>
      </c>
      <c r="E374" s="33">
        <f>E366+7</f>
        <v>45387</v>
      </c>
      <c r="F374" s="18" t="s">
        <v>31</v>
      </c>
      <c r="G374" s="19"/>
      <c r="H374" s="34"/>
      <c r="I374" s="33">
        <f>I366+7</f>
        <v>45388</v>
      </c>
      <c r="J374" s="33">
        <f>I374</f>
        <v>45388</v>
      </c>
      <c r="K374" s="18" t="s">
        <v>235</v>
      </c>
      <c r="L374" s="19"/>
      <c r="M374" s="34"/>
      <c r="N374" s="33">
        <f>N366+7</f>
        <v>45390</v>
      </c>
      <c r="O374" s="33">
        <f>O366+7</f>
        <v>45390</v>
      </c>
      <c r="P374" s="18" t="s">
        <v>235</v>
      </c>
      <c r="Q374" s="19"/>
      <c r="R374" s="34"/>
      <c r="S374" s="33">
        <f>S366+7</f>
        <v>45390</v>
      </c>
      <c r="T374" s="33">
        <f>T366+7</f>
        <v>45390</v>
      </c>
      <c r="U374" s="18" t="s">
        <v>235</v>
      </c>
      <c r="V374" s="19"/>
      <c r="W374" s="34"/>
      <c r="X374" s="33">
        <f>X366+7</f>
        <v>45391</v>
      </c>
      <c r="Y374" s="33">
        <f>Y366+7</f>
        <v>45391</v>
      </c>
      <c r="Z374" s="18" t="s">
        <v>235</v>
      </c>
      <c r="AA374" s="19"/>
      <c r="AB374" s="34"/>
      <c r="AC374" s="33">
        <f>AC366+7</f>
        <v>45392</v>
      </c>
      <c r="AD374" s="33">
        <f>AD366+7</f>
        <v>45392</v>
      </c>
      <c r="AE374" s="18" t="s">
        <v>235</v>
      </c>
      <c r="AF374" s="19"/>
      <c r="AG374" s="34"/>
      <c r="AH374" s="33">
        <f>AH366+7</f>
        <v>45392</v>
      </c>
      <c r="AI374" s="33">
        <f>AI366+7</f>
        <v>45392</v>
      </c>
      <c r="AJ374" s="18" t="s">
        <v>235</v>
      </c>
      <c r="AK374" s="19"/>
      <c r="AL374" s="34"/>
      <c r="AM374" s="33">
        <v>45393</v>
      </c>
      <c r="AN374" s="33">
        <v>45393</v>
      </c>
      <c r="AO374" s="18" t="s">
        <v>235</v>
      </c>
      <c r="AP374" s="19"/>
      <c r="AQ374" s="34"/>
      <c r="AR374" s="118" t="s">
        <v>53</v>
      </c>
      <c r="AS374" s="410" t="s">
        <v>307</v>
      </c>
      <c r="AT374" s="411"/>
      <c r="AU374" s="411"/>
      <c r="AV374" s="411"/>
      <c r="AW374" s="412"/>
    </row>
    <row r="375" spans="1:49">
      <c r="A375" s="3"/>
      <c r="B375" s="4"/>
      <c r="C375" s="2" t="s">
        <v>35</v>
      </c>
      <c r="D375" s="33">
        <v>45390.041666666664</v>
      </c>
      <c r="E375" s="33">
        <v>45390.125</v>
      </c>
      <c r="F375" s="18" t="s">
        <v>36</v>
      </c>
      <c r="G375" s="19"/>
      <c r="H375" s="34"/>
      <c r="I375" s="33">
        <v>45391.270833333336</v>
      </c>
      <c r="J375" s="33">
        <v>45391.4375</v>
      </c>
      <c r="K375" s="18" t="s">
        <v>236</v>
      </c>
      <c r="L375" s="19"/>
      <c r="M375" s="34"/>
      <c r="N375" s="198">
        <v>45393.354166666664</v>
      </c>
      <c r="O375" s="198">
        <v>45393.5</v>
      </c>
      <c r="P375" s="199" t="s">
        <v>236</v>
      </c>
      <c r="Q375" s="200"/>
      <c r="R375" s="201"/>
      <c r="S375" s="198">
        <v>45393.083333333336</v>
      </c>
      <c r="T375" s="198">
        <v>45393.125</v>
      </c>
      <c r="U375" s="18" t="s">
        <v>236</v>
      </c>
      <c r="V375" s="19"/>
      <c r="W375" s="34"/>
      <c r="X375" s="33">
        <v>45394.083333333336</v>
      </c>
      <c r="Y375" s="33">
        <v>45394.208333333336</v>
      </c>
      <c r="Z375" s="18" t="s">
        <v>236</v>
      </c>
      <c r="AA375" s="19"/>
      <c r="AB375" s="34"/>
      <c r="AC375" s="33">
        <v>45397.354166666664</v>
      </c>
      <c r="AD375" s="33">
        <v>45397.458333333336</v>
      </c>
      <c r="AE375" s="18" t="s">
        <v>236</v>
      </c>
      <c r="AF375" s="19"/>
      <c r="AG375" s="34"/>
      <c r="AH375" s="33">
        <v>45395.041666666664</v>
      </c>
      <c r="AI375" s="33">
        <v>45395.125</v>
      </c>
      <c r="AJ375" s="18" t="s">
        <v>236</v>
      </c>
      <c r="AK375" s="19"/>
      <c r="AL375" s="34"/>
      <c r="AM375" s="33">
        <v>45398.541666666664</v>
      </c>
      <c r="AN375" s="33">
        <v>45398.6875</v>
      </c>
      <c r="AO375" s="18" t="s">
        <v>236</v>
      </c>
      <c r="AP375" s="19"/>
      <c r="AQ375" s="34"/>
      <c r="AR375" s="119" t="s">
        <v>237</v>
      </c>
      <c r="AS375" s="404" t="s">
        <v>308</v>
      </c>
      <c r="AT375" s="405"/>
      <c r="AU375" s="405"/>
      <c r="AV375" s="405"/>
      <c r="AW375" s="413"/>
    </row>
    <row r="376" spans="1:49" ht="15" thickBot="1">
      <c r="A376" s="5"/>
      <c r="B376" s="6"/>
      <c r="C376" s="7" t="s">
        <v>39</v>
      </c>
      <c r="D376" s="35">
        <f>D375-D374</f>
        <v>3.0416666666642413</v>
      </c>
      <c r="E376" s="35">
        <f>E375-E374</f>
        <v>3.125</v>
      </c>
      <c r="F376" s="37" t="s">
        <v>40</v>
      </c>
      <c r="G376" s="38">
        <f>SUM(G374:G375)</f>
        <v>0</v>
      </c>
      <c r="H376" s="38">
        <f>SUM(H374:H375)</f>
        <v>0</v>
      </c>
      <c r="I376" s="35">
        <f>I375-I374</f>
        <v>3.2708333333357587</v>
      </c>
      <c r="J376" s="35">
        <f>J375-J374</f>
        <v>3.4375</v>
      </c>
      <c r="K376" s="37" t="s">
        <v>239</v>
      </c>
      <c r="L376" s="38">
        <f>SUM(L374:L375)</f>
        <v>0</v>
      </c>
      <c r="M376" s="38">
        <f>SUM(M374:M375)</f>
        <v>0</v>
      </c>
      <c r="N376" s="35">
        <f>N375-N374</f>
        <v>3.3541666666642413</v>
      </c>
      <c r="O376" s="35">
        <f>O375-O374</f>
        <v>3.5</v>
      </c>
      <c r="P376" s="37" t="s">
        <v>239</v>
      </c>
      <c r="Q376" s="38">
        <f>SUM(Q374:Q375)</f>
        <v>0</v>
      </c>
      <c r="R376" s="38">
        <f>SUM(R374:R375)</f>
        <v>0</v>
      </c>
      <c r="S376" s="35">
        <f>S375-S374</f>
        <v>3.0833333333357587</v>
      </c>
      <c r="T376" s="35">
        <f>T375-T374</f>
        <v>3.125</v>
      </c>
      <c r="U376" s="37" t="s">
        <v>239</v>
      </c>
      <c r="V376" s="38">
        <f>SUM(V374:V375)</f>
        <v>0</v>
      </c>
      <c r="W376" s="38">
        <f>SUM(W374:W375)</f>
        <v>0</v>
      </c>
      <c r="X376" s="35">
        <f>X375-X374</f>
        <v>3.0833333333357587</v>
      </c>
      <c r="Y376" s="35">
        <f>Y375-Y374</f>
        <v>3.2083333333357587</v>
      </c>
      <c r="Z376" s="37" t="s">
        <v>239</v>
      </c>
      <c r="AA376" s="38">
        <f>SUM(AA374:AA375)</f>
        <v>0</v>
      </c>
      <c r="AB376" s="38">
        <f>SUM(AB374:AB375)</f>
        <v>0</v>
      </c>
      <c r="AC376" s="35">
        <f>AC375-AC374</f>
        <v>5.3541666666642413</v>
      </c>
      <c r="AD376" s="35">
        <f>AD375-AD374</f>
        <v>5.4583333333357587</v>
      </c>
      <c r="AE376" s="37" t="s">
        <v>239</v>
      </c>
      <c r="AF376" s="38">
        <f>SUM(AF374:AF375)</f>
        <v>0</v>
      </c>
      <c r="AG376" s="38">
        <f>SUM(AG374:AG375)</f>
        <v>0</v>
      </c>
      <c r="AH376" s="35">
        <f>AH375-AH374</f>
        <v>3.0416666666642413</v>
      </c>
      <c r="AI376" s="35">
        <f>AI375-AI374</f>
        <v>3.125</v>
      </c>
      <c r="AJ376" s="37" t="s">
        <v>239</v>
      </c>
      <c r="AK376" s="38">
        <f>SUM(AK374:AK375)</f>
        <v>0</v>
      </c>
      <c r="AL376" s="38">
        <f>SUM(AL374:AL375)</f>
        <v>0</v>
      </c>
      <c r="AM376" s="35">
        <f>AM375-AM374</f>
        <v>5.5416666666642413</v>
      </c>
      <c r="AN376" s="35">
        <f>AN375-AN374</f>
        <v>5.6875</v>
      </c>
      <c r="AO376" s="37" t="s">
        <v>239</v>
      </c>
      <c r="AP376" s="38">
        <f>SUM(AP374:AP375)</f>
        <v>0</v>
      </c>
      <c r="AQ376" s="38">
        <f>SUM(AQ374:AQ375)</f>
        <v>0</v>
      </c>
      <c r="AR376" s="120" t="s">
        <v>240</v>
      </c>
      <c r="AS376" s="458" t="s">
        <v>309</v>
      </c>
      <c r="AT376" s="408"/>
      <c r="AU376" s="408"/>
      <c r="AV376" s="408"/>
      <c r="AW376" s="414"/>
    </row>
    <row r="377" spans="1:49">
      <c r="A377" s="21"/>
      <c r="B377" s="15"/>
      <c r="C377" s="22" t="s">
        <v>26</v>
      </c>
      <c r="D377" s="100" t="s">
        <v>310</v>
      </c>
      <c r="E377" s="100" t="s">
        <v>310</v>
      </c>
      <c r="F377" s="31"/>
      <c r="G377" s="30" t="s">
        <v>27</v>
      </c>
      <c r="H377" s="32" t="s">
        <v>28</v>
      </c>
      <c r="I377" s="100" t="s">
        <v>310</v>
      </c>
      <c r="J377" s="100" t="s">
        <v>310</v>
      </c>
      <c r="K377" s="30"/>
      <c r="L377" s="42" t="s">
        <v>27</v>
      </c>
      <c r="M377" s="43" t="s">
        <v>28</v>
      </c>
      <c r="N377" s="100" t="s">
        <v>310</v>
      </c>
      <c r="O377" s="100" t="s">
        <v>310</v>
      </c>
      <c r="P377" s="30"/>
      <c r="Q377" s="42" t="s">
        <v>27</v>
      </c>
      <c r="R377" s="43" t="s">
        <v>28</v>
      </c>
      <c r="S377" s="100" t="s">
        <v>310</v>
      </c>
      <c r="T377" s="100" t="s">
        <v>310</v>
      </c>
      <c r="U377" s="30"/>
      <c r="V377" s="42" t="s">
        <v>27</v>
      </c>
      <c r="W377" s="43" t="s">
        <v>28</v>
      </c>
      <c r="X377" s="100" t="s">
        <v>310</v>
      </c>
      <c r="Y377" s="100" t="s">
        <v>310</v>
      </c>
      <c r="Z377" s="30"/>
      <c r="AA377" s="42" t="s">
        <v>27</v>
      </c>
      <c r="AB377" s="43" t="s">
        <v>28</v>
      </c>
      <c r="AC377" s="100" t="s">
        <v>310</v>
      </c>
      <c r="AD377" s="100" t="s">
        <v>310</v>
      </c>
      <c r="AE377" s="30"/>
      <c r="AF377" s="42" t="s">
        <v>27</v>
      </c>
      <c r="AG377" s="43" t="s">
        <v>28</v>
      </c>
      <c r="AH377" s="100" t="s">
        <v>310</v>
      </c>
      <c r="AI377" s="100" t="s">
        <v>310</v>
      </c>
      <c r="AJ377" s="30"/>
      <c r="AK377" s="42" t="s">
        <v>27</v>
      </c>
      <c r="AL377" s="43" t="s">
        <v>28</v>
      </c>
      <c r="AM377" s="100" t="s">
        <v>311</v>
      </c>
      <c r="AN377" s="100" t="s">
        <v>311</v>
      </c>
      <c r="AO377" s="30"/>
      <c r="AP377" s="42" t="s">
        <v>27</v>
      </c>
      <c r="AQ377" s="43" t="s">
        <v>28</v>
      </c>
      <c r="AR377" s="50"/>
      <c r="AS377" s="433"/>
      <c r="AT377" s="434"/>
      <c r="AU377" s="434"/>
      <c r="AV377" s="434"/>
      <c r="AW377" s="435"/>
    </row>
    <row r="378" spans="1:49">
      <c r="A378" s="20" t="s">
        <v>293</v>
      </c>
      <c r="B378" s="99">
        <f>B374+7</f>
        <v>40412</v>
      </c>
      <c r="C378" s="17" t="s">
        <v>30</v>
      </c>
      <c r="D378" s="33">
        <f>D374+7</f>
        <v>45394</v>
      </c>
      <c r="E378" s="33">
        <f>E374+7</f>
        <v>45394</v>
      </c>
      <c r="F378" s="18" t="s">
        <v>31</v>
      </c>
      <c r="G378" s="19"/>
      <c r="H378" s="34"/>
      <c r="I378" s="33">
        <f>I374+7</f>
        <v>45395</v>
      </c>
      <c r="J378" s="33">
        <f>J374+7</f>
        <v>45395</v>
      </c>
      <c r="K378" s="18" t="s">
        <v>235</v>
      </c>
      <c r="L378" s="19"/>
      <c r="M378" s="34"/>
      <c r="N378" s="33">
        <f>N374+7</f>
        <v>45397</v>
      </c>
      <c r="O378" s="33">
        <f>O374+7</f>
        <v>45397</v>
      </c>
      <c r="P378" s="18" t="s">
        <v>235</v>
      </c>
      <c r="Q378" s="19"/>
      <c r="R378" s="34"/>
      <c r="S378" s="33">
        <f>S374+7</f>
        <v>45397</v>
      </c>
      <c r="T378" s="33">
        <f>T374+7</f>
        <v>45397</v>
      </c>
      <c r="U378" s="18" t="s">
        <v>235</v>
      </c>
      <c r="V378" s="19"/>
      <c r="W378" s="34"/>
      <c r="X378" s="33">
        <f>X374+7</f>
        <v>45398</v>
      </c>
      <c r="Y378" s="33">
        <f>Y374+7</f>
        <v>45398</v>
      </c>
      <c r="Z378" s="18" t="s">
        <v>235</v>
      </c>
      <c r="AA378" s="19"/>
      <c r="AB378" s="34"/>
      <c r="AC378" s="33">
        <f>AC374+7</f>
        <v>45399</v>
      </c>
      <c r="AD378" s="33">
        <f>AD374+7</f>
        <v>45399</v>
      </c>
      <c r="AE378" s="18" t="s">
        <v>235</v>
      </c>
      <c r="AF378" s="19"/>
      <c r="AG378" s="34"/>
      <c r="AH378" s="33">
        <f>AH374+7</f>
        <v>45399</v>
      </c>
      <c r="AI378" s="33">
        <f>AI374+7</f>
        <v>45399</v>
      </c>
      <c r="AJ378" s="18" t="s">
        <v>235</v>
      </c>
      <c r="AK378" s="19"/>
      <c r="AL378" s="34"/>
      <c r="AM378" s="33">
        <f>AM374+7</f>
        <v>45400</v>
      </c>
      <c r="AN378" s="33">
        <f>AN374+7</f>
        <v>45400</v>
      </c>
      <c r="AO378" s="18" t="s">
        <v>235</v>
      </c>
      <c r="AP378" s="19"/>
      <c r="AQ378" s="34"/>
      <c r="AR378" s="118" t="s">
        <v>53</v>
      </c>
      <c r="AS378" s="410" t="s">
        <v>312</v>
      </c>
      <c r="AT378" s="411"/>
      <c r="AU378" s="411"/>
      <c r="AV378" s="411"/>
      <c r="AW378" s="412"/>
    </row>
    <row r="379" spans="1:49">
      <c r="A379" s="3"/>
      <c r="B379" s="4"/>
      <c r="C379" s="2" t="s">
        <v>35</v>
      </c>
      <c r="D379" s="33">
        <v>45401.354166666664</v>
      </c>
      <c r="E379" s="33">
        <v>45401.4375</v>
      </c>
      <c r="F379" s="18" t="s">
        <v>36</v>
      </c>
      <c r="G379" s="19"/>
      <c r="H379" s="34"/>
      <c r="I379" s="198">
        <v>45402.541666666664</v>
      </c>
      <c r="J379" s="198">
        <v>45402.729166666664</v>
      </c>
      <c r="K379" s="18" t="s">
        <v>236</v>
      </c>
      <c r="L379" s="19"/>
      <c r="M379" s="34"/>
      <c r="N379" s="33">
        <v>45404.354166666664</v>
      </c>
      <c r="O379" s="33">
        <v>45404.541666666664</v>
      </c>
      <c r="P379" s="18" t="s">
        <v>236</v>
      </c>
      <c r="Q379" s="19"/>
      <c r="R379" s="34"/>
      <c r="S379" s="33">
        <v>45404</v>
      </c>
      <c r="T379" s="33">
        <v>45404</v>
      </c>
      <c r="U379" s="18" t="s">
        <v>236</v>
      </c>
      <c r="V379" s="19"/>
      <c r="W379" s="34"/>
      <c r="X379" s="33">
        <v>45405.708333333336</v>
      </c>
      <c r="Y379" s="33">
        <v>45405.833333333336</v>
      </c>
      <c r="Z379" s="18" t="s">
        <v>236</v>
      </c>
      <c r="AA379" s="19"/>
      <c r="AB379" s="34"/>
      <c r="AC379" s="33">
        <v>45406.354166666664</v>
      </c>
      <c r="AD379" s="33">
        <v>45406.458333333336</v>
      </c>
      <c r="AE379" s="18" t="s">
        <v>236</v>
      </c>
      <c r="AF379" s="19"/>
      <c r="AG379" s="34"/>
      <c r="AH379" s="33">
        <v>45406.541666666664</v>
      </c>
      <c r="AI379" s="33">
        <v>45406.5625</v>
      </c>
      <c r="AJ379" s="18" t="s">
        <v>236</v>
      </c>
      <c r="AK379" s="19"/>
      <c r="AL379" s="34"/>
      <c r="AM379" s="33">
        <v>45407.3125</v>
      </c>
      <c r="AN379" s="33">
        <v>45407.395833333336</v>
      </c>
      <c r="AO379" s="18" t="s">
        <v>236</v>
      </c>
      <c r="AP379" s="19"/>
      <c r="AQ379" s="34"/>
      <c r="AR379" s="119" t="s">
        <v>237</v>
      </c>
      <c r="AS379" s="404" t="s">
        <v>313</v>
      </c>
      <c r="AT379" s="405"/>
      <c r="AU379" s="405"/>
      <c r="AV379" s="405"/>
      <c r="AW379" s="413"/>
    </row>
    <row r="380" spans="1:49" ht="15" thickBot="1">
      <c r="A380" s="5"/>
      <c r="B380" s="6"/>
      <c r="C380" s="7" t="s">
        <v>39</v>
      </c>
      <c r="D380" s="35">
        <f>D379-D378</f>
        <v>7.3541666666642413</v>
      </c>
      <c r="E380" s="35">
        <f>E379-E378</f>
        <v>7.4375</v>
      </c>
      <c r="F380" s="37" t="s">
        <v>40</v>
      </c>
      <c r="G380" s="38">
        <f>SUM(G378:G379)</f>
        <v>0</v>
      </c>
      <c r="H380" s="38">
        <f>SUM(H378:H379)</f>
        <v>0</v>
      </c>
      <c r="I380" s="35">
        <f>I379-I378</f>
        <v>7.5416666666642413</v>
      </c>
      <c r="J380" s="35">
        <f>J379-J378</f>
        <v>7.7291666666642413</v>
      </c>
      <c r="K380" s="37" t="s">
        <v>239</v>
      </c>
      <c r="L380" s="38">
        <f>SUM(L378:L379)</f>
        <v>0</v>
      </c>
      <c r="M380" s="38">
        <f>SUM(M378:M379)</f>
        <v>0</v>
      </c>
      <c r="N380" s="35">
        <f>N379-N378</f>
        <v>7.3541666666642413</v>
      </c>
      <c r="O380" s="35">
        <f>O379-O378</f>
        <v>7.5416666666642413</v>
      </c>
      <c r="P380" s="37" t="s">
        <v>239</v>
      </c>
      <c r="Q380" s="38">
        <f>SUM(Q378:Q379)</f>
        <v>0</v>
      </c>
      <c r="R380" s="38">
        <f>SUM(R378:R379)</f>
        <v>0</v>
      </c>
      <c r="S380" s="35">
        <f>S379-S378</f>
        <v>7</v>
      </c>
      <c r="T380" s="35">
        <f>T379-T378</f>
        <v>7</v>
      </c>
      <c r="U380" s="37" t="s">
        <v>239</v>
      </c>
      <c r="V380" s="38">
        <f>SUM(V378:V379)</f>
        <v>0</v>
      </c>
      <c r="W380" s="38">
        <f>SUM(W378:W379)</f>
        <v>0</v>
      </c>
      <c r="X380" s="35">
        <f>X379-X378</f>
        <v>7.7083333333357587</v>
      </c>
      <c r="Y380" s="35">
        <f>Y379-Y378</f>
        <v>7.8333333333357587</v>
      </c>
      <c r="Z380" s="37" t="s">
        <v>239</v>
      </c>
      <c r="AA380" s="38">
        <f>SUM(AA378:AA379)</f>
        <v>0</v>
      </c>
      <c r="AB380" s="38">
        <f>SUM(AB378:AB379)</f>
        <v>0</v>
      </c>
      <c r="AC380" s="35">
        <f>AC379-AC378</f>
        <v>7.3541666666642413</v>
      </c>
      <c r="AD380" s="35">
        <f>AD379-AD378</f>
        <v>7.4583333333357587</v>
      </c>
      <c r="AE380" s="37" t="s">
        <v>239</v>
      </c>
      <c r="AF380" s="38">
        <f>SUM(AF378:AF379)</f>
        <v>0</v>
      </c>
      <c r="AG380" s="38">
        <f>SUM(AG378:AG379)</f>
        <v>0</v>
      </c>
      <c r="AH380" s="35">
        <f>AH379-AH378</f>
        <v>7.5416666666642413</v>
      </c>
      <c r="AI380" s="35">
        <f>AI379-AI378</f>
        <v>7.5625</v>
      </c>
      <c r="AJ380" s="37" t="s">
        <v>239</v>
      </c>
      <c r="AK380" s="38">
        <f>SUM(AK378:AK379)</f>
        <v>0</v>
      </c>
      <c r="AL380" s="38">
        <f>SUM(AL378:AL379)</f>
        <v>0</v>
      </c>
      <c r="AM380" s="35">
        <f>AM379-AM378</f>
        <v>7.3125</v>
      </c>
      <c r="AN380" s="35">
        <f>AN379-AN378</f>
        <v>7.3958333333357587</v>
      </c>
      <c r="AO380" s="37" t="s">
        <v>239</v>
      </c>
      <c r="AP380" s="38">
        <f>SUM(AP378:AP379)</f>
        <v>0</v>
      </c>
      <c r="AQ380" s="38">
        <f>SUM(AQ378:AQ379)</f>
        <v>0</v>
      </c>
      <c r="AR380" s="120" t="s">
        <v>240</v>
      </c>
      <c r="AS380" s="407" t="s">
        <v>314</v>
      </c>
      <c r="AT380" s="408"/>
      <c r="AU380" s="408"/>
      <c r="AV380" s="408"/>
      <c r="AW380" s="414"/>
    </row>
    <row r="381" spans="1:49">
      <c r="A381" s="21"/>
      <c r="B381" s="15"/>
      <c r="C381" s="22" t="s">
        <v>26</v>
      </c>
      <c r="D381" s="100">
        <f t="shared" ref="D381" si="0">$B382</f>
        <v>40419</v>
      </c>
      <c r="E381" s="100">
        <f t="shared" ref="E381" si="1">$B382</f>
        <v>40419</v>
      </c>
      <c r="F381" s="31"/>
      <c r="G381" s="30" t="s">
        <v>27</v>
      </c>
      <c r="H381" s="32" t="s">
        <v>28</v>
      </c>
      <c r="I381" s="100">
        <f t="shared" ref="I381" si="2">$B382</f>
        <v>40419</v>
      </c>
      <c r="J381" s="100">
        <f t="shared" ref="J381" si="3">$B382</f>
        <v>40419</v>
      </c>
      <c r="K381" s="30"/>
      <c r="L381" s="42" t="s">
        <v>27</v>
      </c>
      <c r="M381" s="43" t="s">
        <v>28</v>
      </c>
      <c r="N381" s="100">
        <f t="shared" ref="N381" si="4">$B382</f>
        <v>40419</v>
      </c>
      <c r="O381" s="100">
        <f t="shared" ref="O381" si="5">$B382</f>
        <v>40419</v>
      </c>
      <c r="P381" s="30"/>
      <c r="Q381" s="42" t="s">
        <v>27</v>
      </c>
      <c r="R381" s="43" t="s">
        <v>28</v>
      </c>
      <c r="S381" s="100">
        <f t="shared" ref="S381" si="6">$B382</f>
        <v>40419</v>
      </c>
      <c r="T381" s="100">
        <f t="shared" ref="T381" si="7">$B382</f>
        <v>40419</v>
      </c>
      <c r="U381" s="30"/>
      <c r="V381" s="42" t="s">
        <v>27</v>
      </c>
      <c r="W381" s="43" t="s">
        <v>28</v>
      </c>
      <c r="X381" s="100">
        <f t="shared" ref="X381" si="8">$B382</f>
        <v>40419</v>
      </c>
      <c r="Y381" s="100">
        <f t="shared" ref="Y381" si="9">$B382</f>
        <v>40419</v>
      </c>
      <c r="Z381" s="30"/>
      <c r="AA381" s="42" t="s">
        <v>27</v>
      </c>
      <c r="AB381" s="43" t="s">
        <v>28</v>
      </c>
      <c r="AC381" s="100">
        <f t="shared" ref="AC381" si="10">$B382</f>
        <v>40419</v>
      </c>
      <c r="AD381" s="100">
        <f t="shared" ref="AD381" si="11">$B382</f>
        <v>40419</v>
      </c>
      <c r="AE381" s="30"/>
      <c r="AF381" s="42" t="s">
        <v>27</v>
      </c>
      <c r="AG381" s="43" t="s">
        <v>28</v>
      </c>
      <c r="AH381" s="100">
        <f t="shared" ref="AH381" si="12">$B382</f>
        <v>40419</v>
      </c>
      <c r="AI381" s="100">
        <f t="shared" ref="AI381" si="13">$B382</f>
        <v>40419</v>
      </c>
      <c r="AJ381" s="30"/>
      <c r="AK381" s="42" t="s">
        <v>27</v>
      </c>
      <c r="AL381" s="43" t="s">
        <v>28</v>
      </c>
      <c r="AM381" s="50"/>
      <c r="AN381" s="433"/>
      <c r="AO381" s="434"/>
      <c r="AP381" s="434"/>
      <c r="AQ381" s="434"/>
      <c r="AR381" s="435"/>
    </row>
    <row r="382" spans="1:49">
      <c r="A382" s="20" t="s">
        <v>293</v>
      </c>
      <c r="B382" s="99">
        <f t="shared" ref="B382" si="14">B378+7</f>
        <v>40419</v>
      </c>
      <c r="C382" s="17" t="s">
        <v>30</v>
      </c>
      <c r="D382" s="33">
        <f t="shared" ref="D382:E382" si="15">D378+7</f>
        <v>45401</v>
      </c>
      <c r="E382" s="33">
        <f t="shared" si="15"/>
        <v>45401</v>
      </c>
      <c r="F382" s="18" t="s">
        <v>31</v>
      </c>
      <c r="G382" s="19"/>
      <c r="H382" s="34"/>
      <c r="I382" s="33">
        <f t="shared" ref="I382:J382" si="16">I378+7</f>
        <v>45402</v>
      </c>
      <c r="J382" s="33">
        <f t="shared" si="16"/>
        <v>45402</v>
      </c>
      <c r="K382" s="18" t="s">
        <v>235</v>
      </c>
      <c r="L382" s="19"/>
      <c r="M382" s="34"/>
      <c r="N382" s="33">
        <f t="shared" ref="N382:O382" si="17">N378+7</f>
        <v>45404</v>
      </c>
      <c r="O382" s="33">
        <f t="shared" si="17"/>
        <v>45404</v>
      </c>
      <c r="P382" s="18" t="s">
        <v>235</v>
      </c>
      <c r="Q382" s="19"/>
      <c r="R382" s="34"/>
      <c r="S382" s="33">
        <f t="shared" ref="S382:T382" si="18">S378+7</f>
        <v>45404</v>
      </c>
      <c r="T382" s="33">
        <f t="shared" si="18"/>
        <v>45404</v>
      </c>
      <c r="U382" s="18" t="s">
        <v>235</v>
      </c>
      <c r="V382" s="19"/>
      <c r="W382" s="34"/>
      <c r="X382" s="33">
        <f t="shared" ref="X382:Y382" si="19">X378+7</f>
        <v>45405</v>
      </c>
      <c r="Y382" s="33">
        <f t="shared" si="19"/>
        <v>45405</v>
      </c>
      <c r="Z382" s="18" t="s">
        <v>235</v>
      </c>
      <c r="AA382" s="19"/>
      <c r="AB382" s="34"/>
      <c r="AC382" s="33">
        <f t="shared" ref="AC382:AD382" si="20">AC378+7</f>
        <v>45406</v>
      </c>
      <c r="AD382" s="33">
        <f t="shared" si="20"/>
        <v>45406</v>
      </c>
      <c r="AE382" s="18" t="s">
        <v>235</v>
      </c>
      <c r="AF382" s="19"/>
      <c r="AG382" s="34"/>
      <c r="AH382" s="33">
        <f t="shared" ref="AH382:AI382" si="21">AH378+7</f>
        <v>45406</v>
      </c>
      <c r="AI382" s="33">
        <f t="shared" si="21"/>
        <v>45406</v>
      </c>
      <c r="AJ382" s="18" t="s">
        <v>235</v>
      </c>
      <c r="AK382" s="19"/>
      <c r="AL382" s="34"/>
      <c r="AM382" s="118" t="s">
        <v>53</v>
      </c>
      <c r="AN382" s="410" t="s">
        <v>315</v>
      </c>
      <c r="AO382" s="411"/>
      <c r="AP382" s="411"/>
      <c r="AQ382" s="411"/>
      <c r="AR382" s="412"/>
    </row>
    <row r="383" spans="1:49">
      <c r="A383" s="3"/>
      <c r="B383" s="4"/>
      <c r="C383" s="2" t="s">
        <v>35</v>
      </c>
      <c r="D383" s="33">
        <v>45408.625</v>
      </c>
      <c r="E383" s="33">
        <v>45408.666666666664</v>
      </c>
      <c r="F383" s="18" t="s">
        <v>36</v>
      </c>
      <c r="G383" s="19"/>
      <c r="H383" s="34"/>
      <c r="I383" s="33">
        <v>45411.375</v>
      </c>
      <c r="J383" s="33">
        <v>45411.479166666664</v>
      </c>
      <c r="K383" s="18" t="s">
        <v>236</v>
      </c>
      <c r="L383" s="19"/>
      <c r="M383" s="34"/>
      <c r="N383" s="33">
        <v>45412.625</v>
      </c>
      <c r="O383" s="33">
        <v>45412.708333333336</v>
      </c>
      <c r="P383" s="18" t="s">
        <v>236</v>
      </c>
      <c r="Q383" s="19"/>
      <c r="R383" s="34"/>
      <c r="S383" s="33">
        <v>45412.833333333336</v>
      </c>
      <c r="T383" s="33">
        <v>45412.895833333336</v>
      </c>
      <c r="U383" s="18" t="s">
        <v>236</v>
      </c>
      <c r="V383" s="19"/>
      <c r="W383" s="34"/>
      <c r="X383" s="33">
        <v>45413.604166666664</v>
      </c>
      <c r="Y383" s="33">
        <v>45413.666666666664</v>
      </c>
      <c r="Z383" s="18" t="s">
        <v>236</v>
      </c>
      <c r="AA383" s="19"/>
      <c r="AB383" s="34"/>
      <c r="AC383" s="33">
        <v>45414.354166666664</v>
      </c>
      <c r="AD383" s="33">
        <v>45414.416666666664</v>
      </c>
      <c r="AE383" s="18" t="s">
        <v>236</v>
      </c>
      <c r="AF383" s="19"/>
      <c r="AG383" s="34"/>
      <c r="AH383" s="33">
        <v>45414</v>
      </c>
      <c r="AI383" s="33">
        <v>45414</v>
      </c>
      <c r="AJ383" s="18" t="s">
        <v>236</v>
      </c>
      <c r="AK383" s="19"/>
      <c r="AL383" s="34"/>
      <c r="AM383" s="119" t="s">
        <v>237</v>
      </c>
      <c r="AN383" s="404" t="s">
        <v>316</v>
      </c>
      <c r="AO383" s="405"/>
      <c r="AP383" s="405"/>
      <c r="AQ383" s="405"/>
      <c r="AR383" s="413"/>
    </row>
    <row r="384" spans="1:49" ht="15" thickBot="1">
      <c r="A384" s="5"/>
      <c r="B384" s="6"/>
      <c r="C384" s="7" t="s">
        <v>39</v>
      </c>
      <c r="D384" s="35">
        <f t="shared" ref="D384:E384" si="22">D383-D382</f>
        <v>7.625</v>
      </c>
      <c r="E384" s="35">
        <f t="shared" si="22"/>
        <v>7.6666666666642413</v>
      </c>
      <c r="F384" s="37" t="s">
        <v>40</v>
      </c>
      <c r="G384" s="38">
        <f t="shared" ref="G384:H384" si="23">SUM(G382:G383)</f>
        <v>0</v>
      </c>
      <c r="H384" s="38">
        <f t="shared" si="23"/>
        <v>0</v>
      </c>
      <c r="I384" s="35">
        <f t="shared" ref="I384:J384" si="24">I383-I382</f>
        <v>9.375</v>
      </c>
      <c r="J384" s="35">
        <f t="shared" si="24"/>
        <v>9.4791666666642413</v>
      </c>
      <c r="K384" s="37" t="s">
        <v>239</v>
      </c>
      <c r="L384" s="38">
        <f t="shared" ref="L384:M384" si="25">SUM(L382:L383)</f>
        <v>0</v>
      </c>
      <c r="M384" s="38">
        <f t="shared" si="25"/>
        <v>0</v>
      </c>
      <c r="N384" s="35">
        <f t="shared" ref="N384:O384" si="26">N383-N382</f>
        <v>8.625</v>
      </c>
      <c r="O384" s="35">
        <f t="shared" si="26"/>
        <v>8.7083333333357587</v>
      </c>
      <c r="P384" s="37" t="s">
        <v>239</v>
      </c>
      <c r="Q384" s="38">
        <f t="shared" ref="Q384:R384" si="27">SUM(Q382:Q383)</f>
        <v>0</v>
      </c>
      <c r="R384" s="38">
        <f t="shared" si="27"/>
        <v>0</v>
      </c>
      <c r="S384" s="35">
        <f t="shared" ref="S384:T384" si="28">S383-S382</f>
        <v>8.8333333333357587</v>
      </c>
      <c r="T384" s="35">
        <f t="shared" si="28"/>
        <v>8.8958333333357587</v>
      </c>
      <c r="U384" s="37" t="s">
        <v>239</v>
      </c>
      <c r="V384" s="38">
        <f t="shared" ref="V384:W384" si="29">SUM(V382:V383)</f>
        <v>0</v>
      </c>
      <c r="W384" s="38">
        <f t="shared" si="29"/>
        <v>0</v>
      </c>
      <c r="X384" s="35">
        <f t="shared" ref="X384:Y384" si="30">X383-X382</f>
        <v>8.6041666666642413</v>
      </c>
      <c r="Y384" s="35">
        <f t="shared" si="30"/>
        <v>8.6666666666642413</v>
      </c>
      <c r="Z384" s="37" t="s">
        <v>239</v>
      </c>
      <c r="AA384" s="38">
        <f t="shared" ref="AA384:AB384" si="31">SUM(AA382:AA383)</f>
        <v>0</v>
      </c>
      <c r="AB384" s="38">
        <f t="shared" si="31"/>
        <v>0</v>
      </c>
      <c r="AC384" s="35">
        <f t="shared" ref="AC384:AD384" si="32">AC383-AC382</f>
        <v>8.3541666666642413</v>
      </c>
      <c r="AD384" s="35">
        <f t="shared" si="32"/>
        <v>8.4166666666642413</v>
      </c>
      <c r="AE384" s="37" t="s">
        <v>239</v>
      </c>
      <c r="AF384" s="38">
        <f t="shared" ref="AF384:AG384" si="33">SUM(AF382:AF383)</f>
        <v>0</v>
      </c>
      <c r="AG384" s="38">
        <f t="shared" si="33"/>
        <v>0</v>
      </c>
      <c r="AH384" s="35">
        <f t="shared" ref="AH384:AI384" si="34">AH383-AH382</f>
        <v>8</v>
      </c>
      <c r="AI384" s="35">
        <f t="shared" si="34"/>
        <v>8</v>
      </c>
      <c r="AJ384" s="37" t="s">
        <v>239</v>
      </c>
      <c r="AK384" s="38">
        <f t="shared" ref="AK384:AL384" si="35">SUM(AK382:AK383)</f>
        <v>0</v>
      </c>
      <c r="AL384" s="38">
        <f t="shared" si="35"/>
        <v>0</v>
      </c>
      <c r="AM384" s="120" t="s">
        <v>240</v>
      </c>
      <c r="AN384" s="407" t="s">
        <v>317</v>
      </c>
      <c r="AO384" s="408"/>
      <c r="AP384" s="408"/>
      <c r="AQ384" s="408"/>
      <c r="AR384" s="414"/>
    </row>
    <row r="385" spans="1:49">
      <c r="A385" s="21"/>
      <c r="B385" s="15"/>
      <c r="C385" s="22" t="s">
        <v>26</v>
      </c>
      <c r="D385" s="100">
        <f t="shared" ref="D385" si="36">$B386</f>
        <v>40426</v>
      </c>
      <c r="E385" s="100">
        <f t="shared" ref="E385" si="37">$B386</f>
        <v>40426</v>
      </c>
      <c r="F385" s="31"/>
      <c r="G385" s="30" t="s">
        <v>27</v>
      </c>
      <c r="H385" s="32" t="s">
        <v>28</v>
      </c>
      <c r="I385" s="100">
        <f t="shared" ref="I385" si="38">$B386</f>
        <v>40426</v>
      </c>
      <c r="J385" s="100">
        <f t="shared" ref="J385" si="39">$B386</f>
        <v>40426</v>
      </c>
      <c r="K385" s="30"/>
      <c r="L385" s="42" t="s">
        <v>27</v>
      </c>
      <c r="M385" s="43" t="s">
        <v>28</v>
      </c>
      <c r="N385" s="100">
        <f t="shared" ref="N385" si="40">$B386</f>
        <v>40426</v>
      </c>
      <c r="O385" s="100">
        <f t="shared" ref="O385" si="41">$B386</f>
        <v>40426</v>
      </c>
      <c r="P385" s="30"/>
      <c r="Q385" s="42" t="s">
        <v>27</v>
      </c>
      <c r="R385" s="43" t="s">
        <v>28</v>
      </c>
      <c r="S385" s="100">
        <f t="shared" ref="S385" si="42">$B386</f>
        <v>40426</v>
      </c>
      <c r="T385" s="100">
        <f t="shared" ref="T385" si="43">$B386</f>
        <v>40426</v>
      </c>
      <c r="U385" s="30"/>
      <c r="V385" s="42" t="s">
        <v>27</v>
      </c>
      <c r="W385" s="43" t="s">
        <v>28</v>
      </c>
      <c r="X385" s="100">
        <f t="shared" ref="X385" si="44">$B386</f>
        <v>40426</v>
      </c>
      <c r="Y385" s="100">
        <f t="shared" ref="Y385" si="45">$B386</f>
        <v>40426</v>
      </c>
      <c r="Z385" s="30"/>
      <c r="AA385" s="42" t="s">
        <v>27</v>
      </c>
      <c r="AB385" s="43" t="s">
        <v>28</v>
      </c>
      <c r="AC385" s="100">
        <f t="shared" ref="AC385" si="46">$B386</f>
        <v>40426</v>
      </c>
      <c r="AD385" s="100">
        <f t="shared" ref="AD385" si="47">$B386</f>
        <v>40426</v>
      </c>
      <c r="AE385" s="30"/>
      <c r="AF385" s="42" t="s">
        <v>27</v>
      </c>
      <c r="AG385" s="43" t="s">
        <v>28</v>
      </c>
      <c r="AH385" s="100">
        <f t="shared" ref="AH385" si="48">$B386</f>
        <v>40426</v>
      </c>
      <c r="AI385" s="100">
        <f t="shared" ref="AI385" si="49">$B386</f>
        <v>40426</v>
      </c>
      <c r="AJ385" s="30"/>
      <c r="AK385" s="42" t="s">
        <v>27</v>
      </c>
      <c r="AL385" s="43" t="s">
        <v>28</v>
      </c>
      <c r="AM385" s="50"/>
      <c r="AN385" s="433"/>
      <c r="AO385" s="434"/>
      <c r="AP385" s="434"/>
      <c r="AQ385" s="434"/>
      <c r="AR385" s="435"/>
    </row>
    <row r="386" spans="1:49">
      <c r="A386" s="20" t="s">
        <v>293</v>
      </c>
      <c r="B386" s="99">
        <f t="shared" ref="B386" si="50">B382+7</f>
        <v>40426</v>
      </c>
      <c r="C386" s="17" t="s">
        <v>30</v>
      </c>
      <c r="D386" s="33">
        <f t="shared" ref="D386:E386" si="51">D382+7</f>
        <v>45408</v>
      </c>
      <c r="E386" s="33">
        <f t="shared" si="51"/>
        <v>45408</v>
      </c>
      <c r="F386" s="18" t="s">
        <v>31</v>
      </c>
      <c r="G386" s="19"/>
      <c r="H386" s="34"/>
      <c r="I386" s="33">
        <f t="shared" ref="I386:J386" si="52">I382+7</f>
        <v>45409</v>
      </c>
      <c r="J386" s="33">
        <f t="shared" si="52"/>
        <v>45409</v>
      </c>
      <c r="K386" s="18" t="s">
        <v>235</v>
      </c>
      <c r="L386" s="19"/>
      <c r="M386" s="34"/>
      <c r="N386" s="33">
        <f t="shared" ref="N386:O386" si="53">N382+7</f>
        <v>45411</v>
      </c>
      <c r="O386" s="33">
        <f t="shared" si="53"/>
        <v>45411</v>
      </c>
      <c r="P386" s="18" t="s">
        <v>235</v>
      </c>
      <c r="Q386" s="19"/>
      <c r="R386" s="34"/>
      <c r="S386" s="33">
        <f t="shared" ref="S386:T386" si="54">S382+7</f>
        <v>45411</v>
      </c>
      <c r="T386" s="33">
        <f t="shared" si="54"/>
        <v>45411</v>
      </c>
      <c r="U386" s="18" t="s">
        <v>235</v>
      </c>
      <c r="V386" s="19"/>
      <c r="W386" s="34"/>
      <c r="X386" s="33">
        <f t="shared" ref="X386:Y386" si="55">X382+7</f>
        <v>45412</v>
      </c>
      <c r="Y386" s="33">
        <f t="shared" si="55"/>
        <v>45412</v>
      </c>
      <c r="Z386" s="18" t="s">
        <v>235</v>
      </c>
      <c r="AA386" s="19"/>
      <c r="AB386" s="34"/>
      <c r="AC386" s="33">
        <f t="shared" ref="AC386:AD386" si="56">AC382+7</f>
        <v>45413</v>
      </c>
      <c r="AD386" s="33">
        <f t="shared" si="56"/>
        <v>45413</v>
      </c>
      <c r="AE386" s="18" t="s">
        <v>235</v>
      </c>
      <c r="AF386" s="19"/>
      <c r="AG386" s="34"/>
      <c r="AH386" s="33">
        <f t="shared" ref="AH386:AI386" si="57">AH382+7</f>
        <v>45413</v>
      </c>
      <c r="AI386" s="33">
        <f t="shared" si="57"/>
        <v>45413</v>
      </c>
      <c r="AJ386" s="18" t="s">
        <v>235</v>
      </c>
      <c r="AK386" s="19"/>
      <c r="AL386" s="34"/>
      <c r="AM386" s="118" t="s">
        <v>53</v>
      </c>
      <c r="AN386" s="410" t="s">
        <v>318</v>
      </c>
      <c r="AO386" s="411"/>
      <c r="AP386" s="411"/>
      <c r="AQ386" s="411"/>
      <c r="AR386" s="412"/>
    </row>
    <row r="387" spans="1:49">
      <c r="A387" s="3"/>
      <c r="B387" s="4"/>
      <c r="C387" s="2" t="s">
        <v>35</v>
      </c>
      <c r="D387" s="33">
        <v>45414.5625</v>
      </c>
      <c r="E387" s="33">
        <v>45414.572916666664</v>
      </c>
      <c r="F387" s="18" t="s">
        <v>36</v>
      </c>
      <c r="G387" s="19"/>
      <c r="H387" s="34"/>
      <c r="I387" s="33">
        <v>45416.354166666664</v>
      </c>
      <c r="J387" s="33">
        <v>45416.458333333336</v>
      </c>
      <c r="K387" s="18" t="s">
        <v>236</v>
      </c>
      <c r="L387" s="19"/>
      <c r="M387" s="34"/>
      <c r="N387" s="33">
        <v>45419.416666666664</v>
      </c>
      <c r="O387" s="33">
        <v>45419.458333333336</v>
      </c>
      <c r="P387" s="18" t="s">
        <v>236</v>
      </c>
      <c r="Q387" s="19"/>
      <c r="R387" s="34"/>
      <c r="S387" s="198">
        <v>45420.541666666664</v>
      </c>
      <c r="T387" s="198">
        <v>45420.552083333336</v>
      </c>
      <c r="U387" s="18" t="s">
        <v>236</v>
      </c>
      <c r="V387" s="19"/>
      <c r="W387" s="34"/>
      <c r="X387" s="33">
        <v>45421.208333333336</v>
      </c>
      <c r="Y387" s="33">
        <v>45421.270833333336</v>
      </c>
      <c r="Z387" s="18" t="s">
        <v>236</v>
      </c>
      <c r="AA387" s="19"/>
      <c r="AB387" s="34"/>
      <c r="AC387" s="198">
        <v>45423</v>
      </c>
      <c r="AD387" s="198">
        <v>45423</v>
      </c>
      <c r="AE387" s="18" t="s">
        <v>236</v>
      </c>
      <c r="AF387" s="19"/>
      <c r="AG387" s="34"/>
      <c r="AH387" s="33">
        <v>45421.6875</v>
      </c>
      <c r="AI387" s="33">
        <v>45421.729166666664</v>
      </c>
      <c r="AJ387" s="18" t="s">
        <v>236</v>
      </c>
      <c r="AK387" s="19"/>
      <c r="AL387" s="34"/>
      <c r="AM387" s="119" t="s">
        <v>237</v>
      </c>
      <c r="AN387" s="404" t="s">
        <v>319</v>
      </c>
      <c r="AO387" s="405"/>
      <c r="AP387" s="405"/>
      <c r="AQ387" s="405"/>
      <c r="AR387" s="413"/>
    </row>
    <row r="388" spans="1:49" ht="15" thickBot="1">
      <c r="A388" s="5"/>
      <c r="B388" s="6"/>
      <c r="C388" s="7" t="s">
        <v>39</v>
      </c>
      <c r="D388" s="35">
        <f t="shared" ref="D388:E388" si="58">D387-D386</f>
        <v>6.5625</v>
      </c>
      <c r="E388" s="35">
        <f t="shared" si="58"/>
        <v>6.5729166666642413</v>
      </c>
      <c r="F388" s="37" t="s">
        <v>40</v>
      </c>
      <c r="G388" s="38">
        <f t="shared" ref="G388:H388" si="59">SUM(G386:G387)</f>
        <v>0</v>
      </c>
      <c r="H388" s="38">
        <f t="shared" si="59"/>
        <v>0</v>
      </c>
      <c r="I388" s="35">
        <f t="shared" ref="I388:J388" si="60">I387-I386</f>
        <v>7.3541666666642413</v>
      </c>
      <c r="J388" s="35">
        <f t="shared" si="60"/>
        <v>7.4583333333357587</v>
      </c>
      <c r="K388" s="37" t="s">
        <v>239</v>
      </c>
      <c r="L388" s="38">
        <f t="shared" ref="L388:M388" si="61">SUM(L386:L387)</f>
        <v>0</v>
      </c>
      <c r="M388" s="38">
        <f t="shared" si="61"/>
        <v>0</v>
      </c>
      <c r="N388" s="35">
        <f t="shared" ref="N388:O388" si="62">N387-N386</f>
        <v>8.4166666666642413</v>
      </c>
      <c r="O388" s="35">
        <f t="shared" si="62"/>
        <v>8.4583333333357587</v>
      </c>
      <c r="P388" s="37" t="s">
        <v>239</v>
      </c>
      <c r="Q388" s="38">
        <f t="shared" ref="Q388:R388" si="63">SUM(Q386:Q387)</f>
        <v>0</v>
      </c>
      <c r="R388" s="38">
        <f t="shared" si="63"/>
        <v>0</v>
      </c>
      <c r="S388" s="35">
        <f t="shared" ref="S388:T388" si="64">S387-S386</f>
        <v>9.5416666666642413</v>
      </c>
      <c r="T388" s="35">
        <f t="shared" si="64"/>
        <v>9.5520833333357587</v>
      </c>
      <c r="U388" s="37" t="s">
        <v>239</v>
      </c>
      <c r="V388" s="38">
        <f t="shared" ref="V388:W388" si="65">SUM(V386:V387)</f>
        <v>0</v>
      </c>
      <c r="W388" s="38">
        <f t="shared" si="65"/>
        <v>0</v>
      </c>
      <c r="X388" s="35">
        <f t="shared" ref="X388:Y388" si="66">X387-X386</f>
        <v>9.2083333333357587</v>
      </c>
      <c r="Y388" s="35">
        <f t="shared" si="66"/>
        <v>9.2708333333357587</v>
      </c>
      <c r="Z388" s="37" t="s">
        <v>239</v>
      </c>
      <c r="AA388" s="38">
        <f t="shared" ref="AA388:AB388" si="67">SUM(AA386:AA387)</f>
        <v>0</v>
      </c>
      <c r="AB388" s="38">
        <f t="shared" si="67"/>
        <v>0</v>
      </c>
      <c r="AC388" s="35">
        <f t="shared" ref="AC388:AD388" si="68">AC387-AC386</f>
        <v>10</v>
      </c>
      <c r="AD388" s="35">
        <f t="shared" si="68"/>
        <v>10</v>
      </c>
      <c r="AE388" s="37" t="s">
        <v>239</v>
      </c>
      <c r="AF388" s="38">
        <f t="shared" ref="AF388:AG388" si="69">SUM(AF386:AF387)</f>
        <v>0</v>
      </c>
      <c r="AG388" s="38">
        <f t="shared" si="69"/>
        <v>0</v>
      </c>
      <c r="AH388" s="35">
        <f t="shared" ref="AH388:AI388" si="70">AH387-AH386</f>
        <v>8.6875</v>
      </c>
      <c r="AI388" s="35">
        <f t="shared" si="70"/>
        <v>8.7291666666642413</v>
      </c>
      <c r="AJ388" s="37" t="s">
        <v>239</v>
      </c>
      <c r="AK388" s="38">
        <f t="shared" ref="AK388:AL388" si="71">SUM(AK386:AK387)</f>
        <v>0</v>
      </c>
      <c r="AL388" s="38">
        <f t="shared" si="71"/>
        <v>0</v>
      </c>
      <c r="AM388" s="120" t="s">
        <v>240</v>
      </c>
      <c r="AN388" s="407" t="s">
        <v>320</v>
      </c>
      <c r="AO388" s="408"/>
      <c r="AP388" s="408"/>
      <c r="AQ388" s="408"/>
      <c r="AR388" s="414"/>
    </row>
    <row r="389" spans="1:49">
      <c r="A389" s="21"/>
      <c r="B389" s="15"/>
      <c r="C389" s="22" t="s">
        <v>26</v>
      </c>
      <c r="D389" s="100">
        <f t="shared" ref="D389" si="72">$B390</f>
        <v>40503</v>
      </c>
      <c r="E389" s="100">
        <f t="shared" ref="E389" si="73">$B390</f>
        <v>40503</v>
      </c>
      <c r="F389" s="31"/>
      <c r="G389" s="30" t="s">
        <v>27</v>
      </c>
      <c r="H389" s="32" t="s">
        <v>28</v>
      </c>
      <c r="I389" s="100">
        <f t="shared" ref="I389" si="74">$B390</f>
        <v>40503</v>
      </c>
      <c r="J389" s="100">
        <f t="shared" ref="J389" si="75">$B390</f>
        <v>40503</v>
      </c>
      <c r="K389" s="30"/>
      <c r="L389" s="42" t="s">
        <v>27</v>
      </c>
      <c r="M389" s="43" t="s">
        <v>28</v>
      </c>
      <c r="N389" s="202">
        <f t="shared" ref="N389" si="76">$B390</f>
        <v>40503</v>
      </c>
      <c r="O389" s="202">
        <f t="shared" ref="O389" si="77">$B390</f>
        <v>40503</v>
      </c>
      <c r="P389" s="203"/>
      <c r="Q389" s="204" t="s">
        <v>27</v>
      </c>
      <c r="R389" s="205" t="s">
        <v>28</v>
      </c>
      <c r="S389" s="202">
        <f t="shared" ref="S389" si="78">$B390</f>
        <v>40503</v>
      </c>
      <c r="T389" s="202">
        <f t="shared" ref="T389" si="79">$B390</f>
        <v>40503</v>
      </c>
      <c r="U389" s="30"/>
      <c r="V389" s="42" t="s">
        <v>27</v>
      </c>
      <c r="W389" s="43" t="s">
        <v>28</v>
      </c>
      <c r="X389" s="100">
        <f t="shared" ref="X389" si="80">$B390</f>
        <v>40503</v>
      </c>
      <c r="Y389" s="100">
        <f t="shared" ref="Y389" si="81">$B390</f>
        <v>40503</v>
      </c>
      <c r="Z389" s="30"/>
      <c r="AA389" s="42" t="s">
        <v>27</v>
      </c>
      <c r="AB389" s="43" t="s">
        <v>28</v>
      </c>
      <c r="AC389" s="100">
        <f t="shared" ref="AC389" si="82">$B390</f>
        <v>40503</v>
      </c>
      <c r="AD389" s="100">
        <f t="shared" ref="AD389" si="83">$B390</f>
        <v>40503</v>
      </c>
      <c r="AE389" s="30"/>
      <c r="AF389" s="42" t="s">
        <v>27</v>
      </c>
      <c r="AG389" s="43" t="s">
        <v>28</v>
      </c>
      <c r="AH389" s="100">
        <f t="shared" ref="AH389" si="84">$B390</f>
        <v>40503</v>
      </c>
      <c r="AI389" s="100">
        <f t="shared" ref="AI389" si="85">$B390</f>
        <v>40503</v>
      </c>
      <c r="AJ389" s="30"/>
      <c r="AK389" s="42" t="s">
        <v>27</v>
      </c>
      <c r="AL389" s="43" t="s">
        <v>28</v>
      </c>
      <c r="AM389" s="50"/>
      <c r="AN389" s="433"/>
      <c r="AO389" s="434"/>
      <c r="AP389" s="434"/>
      <c r="AQ389" s="434"/>
      <c r="AR389" s="435"/>
    </row>
    <row r="390" spans="1:49">
      <c r="A390" s="20" t="s">
        <v>293</v>
      </c>
      <c r="B390" s="99">
        <v>40503</v>
      </c>
      <c r="C390" s="17" t="s">
        <v>30</v>
      </c>
      <c r="D390" s="33">
        <f t="shared" ref="D390:E390" si="86">D386+7</f>
        <v>45415</v>
      </c>
      <c r="E390" s="33">
        <f t="shared" si="86"/>
        <v>45415</v>
      </c>
      <c r="F390" s="18" t="s">
        <v>31</v>
      </c>
      <c r="G390" s="19"/>
      <c r="H390" s="34"/>
      <c r="I390" s="33">
        <f t="shared" ref="I390:J390" si="87">I386+7</f>
        <v>45416</v>
      </c>
      <c r="J390" s="33">
        <f t="shared" si="87"/>
        <v>45416</v>
      </c>
      <c r="K390" s="18" t="s">
        <v>235</v>
      </c>
      <c r="L390" s="19"/>
      <c r="M390" s="34"/>
      <c r="N390" s="206">
        <f t="shared" ref="N390:O390" si="88">N386+7</f>
        <v>45418</v>
      </c>
      <c r="O390" s="206">
        <f t="shared" si="88"/>
        <v>45418</v>
      </c>
      <c r="P390" s="207" t="s">
        <v>235</v>
      </c>
      <c r="Q390" s="208"/>
      <c r="R390" s="209"/>
      <c r="S390" s="206">
        <f t="shared" ref="S390:T390" si="89">S386+7</f>
        <v>45418</v>
      </c>
      <c r="T390" s="206">
        <f t="shared" si="89"/>
        <v>45418</v>
      </c>
      <c r="U390" s="18" t="s">
        <v>235</v>
      </c>
      <c r="V390" s="19"/>
      <c r="W390" s="34"/>
      <c r="X390" s="33">
        <f t="shared" ref="X390:Y390" si="90">X386+7</f>
        <v>45419</v>
      </c>
      <c r="Y390" s="33">
        <f t="shared" si="90"/>
        <v>45419</v>
      </c>
      <c r="Z390" s="18" t="s">
        <v>235</v>
      </c>
      <c r="AA390" s="19"/>
      <c r="AB390" s="34"/>
      <c r="AC390" s="33">
        <f t="shared" ref="AC390:AD390" si="91">AC386+7</f>
        <v>45420</v>
      </c>
      <c r="AD390" s="33">
        <f t="shared" si="91"/>
        <v>45420</v>
      </c>
      <c r="AE390" s="18" t="s">
        <v>235</v>
      </c>
      <c r="AF390" s="19"/>
      <c r="AG390" s="34"/>
      <c r="AH390" s="33">
        <f t="shared" ref="AH390:AI390" si="92">AH386+7</f>
        <v>45420</v>
      </c>
      <c r="AI390" s="33">
        <f t="shared" si="92"/>
        <v>45420</v>
      </c>
      <c r="AJ390" s="18" t="s">
        <v>235</v>
      </c>
      <c r="AK390" s="19"/>
      <c r="AL390" s="34"/>
      <c r="AM390" s="118" t="s">
        <v>53</v>
      </c>
      <c r="AN390" s="410" t="s">
        <v>321</v>
      </c>
      <c r="AO390" s="411"/>
      <c r="AP390" s="411"/>
      <c r="AQ390" s="411"/>
      <c r="AR390" s="412"/>
    </row>
    <row r="391" spans="1:49">
      <c r="A391" s="3"/>
      <c r="B391" s="4"/>
      <c r="C391" s="2" t="s">
        <v>35</v>
      </c>
      <c r="D391" s="33">
        <v>45421.6875</v>
      </c>
      <c r="E391" s="33">
        <v>45421.729166666664</v>
      </c>
      <c r="F391" s="18" t="s">
        <v>36</v>
      </c>
      <c r="G391" s="19"/>
      <c r="H391" s="34"/>
      <c r="I391" s="198">
        <v>45425.270833333336</v>
      </c>
      <c r="J391" s="198">
        <v>45425.291666666664</v>
      </c>
      <c r="K391" s="18" t="s">
        <v>236</v>
      </c>
      <c r="L391" s="19"/>
      <c r="M391" s="34"/>
      <c r="N391" s="213">
        <v>45429</v>
      </c>
      <c r="O391" s="213">
        <v>45429</v>
      </c>
      <c r="P391" s="207" t="s">
        <v>236</v>
      </c>
      <c r="Q391" s="208"/>
      <c r="R391" s="209"/>
      <c r="S391" s="206"/>
      <c r="T391" s="206"/>
      <c r="U391" s="18" t="s">
        <v>236</v>
      </c>
      <c r="V391" s="19"/>
      <c r="W391" s="34"/>
      <c r="X391" s="33">
        <v>45428.25</v>
      </c>
      <c r="Y391" s="33">
        <v>45428.3125</v>
      </c>
      <c r="Z391" s="18" t="s">
        <v>236</v>
      </c>
      <c r="AA391" s="19"/>
      <c r="AB391" s="34"/>
      <c r="AC391" s="198">
        <v>45432.416666666664</v>
      </c>
      <c r="AD391" s="198">
        <v>45432.5</v>
      </c>
      <c r="AE391" s="18" t="s">
        <v>236</v>
      </c>
      <c r="AF391" s="19"/>
      <c r="AG391" s="34"/>
      <c r="AH391" s="33">
        <v>45429.354166666664</v>
      </c>
      <c r="AI391" s="33">
        <v>45429.40625</v>
      </c>
      <c r="AJ391" s="18" t="s">
        <v>236</v>
      </c>
      <c r="AK391" s="19"/>
      <c r="AL391" s="34"/>
      <c r="AM391" s="119" t="s">
        <v>237</v>
      </c>
      <c r="AN391" s="404" t="s">
        <v>319</v>
      </c>
      <c r="AO391" s="405"/>
      <c r="AP391" s="405"/>
      <c r="AQ391" s="405"/>
      <c r="AR391" s="413"/>
    </row>
    <row r="392" spans="1:49" ht="15" thickBot="1">
      <c r="A392" s="5"/>
      <c r="B392" s="6"/>
      <c r="C392" s="7" t="s">
        <v>39</v>
      </c>
      <c r="D392" s="35">
        <f t="shared" ref="D392:E392" si="93">D391-D390</f>
        <v>6.6875</v>
      </c>
      <c r="E392" s="35">
        <f t="shared" si="93"/>
        <v>6.7291666666642413</v>
      </c>
      <c r="F392" s="37" t="s">
        <v>40</v>
      </c>
      <c r="G392" s="38">
        <f t="shared" ref="G392:H392" si="94">SUM(G390:G391)</f>
        <v>0</v>
      </c>
      <c r="H392" s="38">
        <f t="shared" si="94"/>
        <v>0</v>
      </c>
      <c r="I392" s="35">
        <f t="shared" ref="I392:J392" si="95">I391-I390</f>
        <v>9.2708333333357587</v>
      </c>
      <c r="J392" s="35">
        <f t="shared" si="95"/>
        <v>9.2916666666642413</v>
      </c>
      <c r="K392" s="37" t="s">
        <v>239</v>
      </c>
      <c r="L392" s="38">
        <f t="shared" ref="L392:M392" si="96">SUM(L390:L391)</f>
        <v>0</v>
      </c>
      <c r="M392" s="38">
        <f t="shared" si="96"/>
        <v>0</v>
      </c>
      <c r="N392" s="210">
        <f t="shared" ref="N392:O392" si="97">N391-N390</f>
        <v>11</v>
      </c>
      <c r="O392" s="210">
        <f t="shared" si="97"/>
        <v>11</v>
      </c>
      <c r="P392" s="211" t="s">
        <v>239</v>
      </c>
      <c r="Q392" s="212">
        <f t="shared" ref="Q392:R392" si="98">SUM(Q390:Q391)</f>
        <v>0</v>
      </c>
      <c r="R392" s="212">
        <f t="shared" si="98"/>
        <v>0</v>
      </c>
      <c r="S392" s="210">
        <f t="shared" ref="S392:T392" si="99">S391-S390</f>
        <v>-45418</v>
      </c>
      <c r="T392" s="210">
        <f t="shared" si="99"/>
        <v>-45418</v>
      </c>
      <c r="U392" s="37" t="s">
        <v>239</v>
      </c>
      <c r="V392" s="38">
        <f t="shared" ref="V392:W392" si="100">SUM(V390:V391)</f>
        <v>0</v>
      </c>
      <c r="W392" s="38">
        <f t="shared" si="100"/>
        <v>0</v>
      </c>
      <c r="X392" s="35">
        <f t="shared" ref="X392:Y392" si="101">X391-X390</f>
        <v>9.25</v>
      </c>
      <c r="Y392" s="35">
        <f t="shared" si="101"/>
        <v>9.3125</v>
      </c>
      <c r="Z392" s="37" t="s">
        <v>239</v>
      </c>
      <c r="AA392" s="38">
        <f t="shared" ref="AA392:AB392" si="102">SUM(AA390:AA391)</f>
        <v>0</v>
      </c>
      <c r="AB392" s="38">
        <f t="shared" si="102"/>
        <v>0</v>
      </c>
      <c r="AC392" s="35">
        <f t="shared" ref="AC392:AD392" si="103">AC391-AC390</f>
        <v>12.416666666664241</v>
      </c>
      <c r="AD392" s="35">
        <f t="shared" si="103"/>
        <v>12.5</v>
      </c>
      <c r="AE392" s="37" t="s">
        <v>239</v>
      </c>
      <c r="AF392" s="38">
        <f t="shared" ref="AF392:AG392" si="104">SUM(AF390:AF391)</f>
        <v>0</v>
      </c>
      <c r="AG392" s="38">
        <f t="shared" si="104"/>
        <v>0</v>
      </c>
      <c r="AH392" s="35">
        <f t="shared" ref="AH392:AI392" si="105">AH391-AH390</f>
        <v>9.3541666666642413</v>
      </c>
      <c r="AI392" s="35">
        <f t="shared" si="105"/>
        <v>9.40625</v>
      </c>
      <c r="AJ392" s="37" t="s">
        <v>239</v>
      </c>
      <c r="AK392" s="38">
        <f t="shared" ref="AK392:AL392" si="106">SUM(AK390:AK391)</f>
        <v>0</v>
      </c>
      <c r="AL392" s="38">
        <f t="shared" si="106"/>
        <v>0</v>
      </c>
      <c r="AM392" s="120" t="s">
        <v>240</v>
      </c>
      <c r="AN392" s="407" t="s">
        <v>322</v>
      </c>
      <c r="AO392" s="408"/>
      <c r="AP392" s="408"/>
      <c r="AQ392" s="408"/>
      <c r="AR392" s="414"/>
    </row>
    <row r="393" spans="1:49">
      <c r="A393" s="21"/>
      <c r="B393" s="15"/>
      <c r="C393" s="22" t="s">
        <v>26</v>
      </c>
      <c r="D393" s="164">
        <f t="shared" ref="D393" si="107">$B394</f>
        <v>40510</v>
      </c>
      <c r="E393" s="164">
        <f t="shared" ref="E393" si="108">$B394</f>
        <v>40510</v>
      </c>
      <c r="F393" s="165"/>
      <c r="G393" s="80" t="s">
        <v>27</v>
      </c>
      <c r="H393" s="166" t="s">
        <v>28</v>
      </c>
      <c r="I393" s="164">
        <f t="shared" ref="I393" si="109">$B394</f>
        <v>40510</v>
      </c>
      <c r="J393" s="164">
        <f t="shared" ref="J393" si="110">$B394</f>
        <v>40510</v>
      </c>
      <c r="K393" s="80"/>
      <c r="L393" s="81" t="s">
        <v>27</v>
      </c>
      <c r="M393" s="82" t="s">
        <v>28</v>
      </c>
      <c r="N393" s="164">
        <f t="shared" ref="N393" si="111">$B394</f>
        <v>40510</v>
      </c>
      <c r="O393" s="164">
        <f t="shared" ref="O393" si="112">$B394</f>
        <v>40510</v>
      </c>
      <c r="P393" s="80"/>
      <c r="Q393" s="81" t="s">
        <v>27</v>
      </c>
      <c r="R393" s="82" t="s">
        <v>28</v>
      </c>
      <c r="S393" s="164">
        <f t="shared" ref="S393" si="113">$B394</f>
        <v>40510</v>
      </c>
      <c r="T393" s="164">
        <f t="shared" ref="T393" si="114">$B394</f>
        <v>40510</v>
      </c>
      <c r="U393" s="80"/>
      <c r="V393" s="81" t="s">
        <v>27</v>
      </c>
      <c r="W393" s="82" t="s">
        <v>28</v>
      </c>
      <c r="X393" s="164">
        <f t="shared" ref="X393" si="115">$B394</f>
        <v>40510</v>
      </c>
      <c r="Y393" s="164">
        <f t="shared" ref="Y393" si="116">$B394</f>
        <v>40510</v>
      </c>
      <c r="Z393" s="80"/>
      <c r="AA393" s="81" t="s">
        <v>27</v>
      </c>
      <c r="AB393" s="82" t="s">
        <v>28</v>
      </c>
      <c r="AC393" s="164">
        <f t="shared" ref="AC393" si="117">$B394</f>
        <v>40510</v>
      </c>
      <c r="AD393" s="164">
        <f t="shared" ref="AD393" si="118">$B394</f>
        <v>40510</v>
      </c>
      <c r="AE393" s="80"/>
      <c r="AF393" s="81" t="s">
        <v>27</v>
      </c>
      <c r="AG393" s="82" t="s">
        <v>28</v>
      </c>
      <c r="AH393" s="164">
        <f t="shared" ref="AH393" si="119">$B394</f>
        <v>40510</v>
      </c>
      <c r="AI393" s="164">
        <f t="shared" ref="AI393" si="120">$B394</f>
        <v>40510</v>
      </c>
      <c r="AJ393" s="30"/>
      <c r="AK393" s="42" t="s">
        <v>27</v>
      </c>
      <c r="AL393" s="43" t="s">
        <v>28</v>
      </c>
      <c r="AM393" s="50"/>
      <c r="AN393" s="433"/>
      <c r="AO393" s="434"/>
      <c r="AP393" s="434"/>
      <c r="AQ393" s="434"/>
      <c r="AR393" s="435"/>
      <c r="AS393" s="447" t="s">
        <v>323</v>
      </c>
      <c r="AT393" s="448"/>
      <c r="AU393" s="448"/>
      <c r="AV393" s="448"/>
      <c r="AW393" s="449"/>
    </row>
    <row r="394" spans="1:49">
      <c r="A394" s="20" t="s">
        <v>293</v>
      </c>
      <c r="B394" s="99">
        <f t="shared" ref="B394" si="121">B390+7</f>
        <v>40510</v>
      </c>
      <c r="C394" s="17" t="s">
        <v>30</v>
      </c>
      <c r="D394" s="83">
        <f t="shared" ref="D394:E394" si="122">D390+7</f>
        <v>45422</v>
      </c>
      <c r="E394" s="83">
        <f t="shared" si="122"/>
        <v>45422</v>
      </c>
      <c r="F394" s="85" t="s">
        <v>31</v>
      </c>
      <c r="G394" s="86"/>
      <c r="H394" s="87"/>
      <c r="I394" s="83">
        <f t="shared" ref="I394:J394" si="123">I390+7</f>
        <v>45423</v>
      </c>
      <c r="J394" s="83">
        <f t="shared" si="123"/>
        <v>45423</v>
      </c>
      <c r="K394" s="85" t="s">
        <v>235</v>
      </c>
      <c r="L394" s="86"/>
      <c r="M394" s="87"/>
      <c r="N394" s="83">
        <f t="shared" ref="N394:O394" si="124">N390+7</f>
        <v>45425</v>
      </c>
      <c r="O394" s="83">
        <f t="shared" si="124"/>
        <v>45425</v>
      </c>
      <c r="P394" s="85" t="s">
        <v>235</v>
      </c>
      <c r="Q394" s="86"/>
      <c r="R394" s="87"/>
      <c r="S394" s="83">
        <f t="shared" ref="S394:T394" si="125">S390+7</f>
        <v>45425</v>
      </c>
      <c r="T394" s="83">
        <f t="shared" si="125"/>
        <v>45425</v>
      </c>
      <c r="U394" s="85" t="s">
        <v>235</v>
      </c>
      <c r="V394" s="86"/>
      <c r="W394" s="87"/>
      <c r="X394" s="83">
        <f t="shared" ref="X394:Y394" si="126">X390+7</f>
        <v>45426</v>
      </c>
      <c r="Y394" s="83">
        <f t="shared" si="126"/>
        <v>45426</v>
      </c>
      <c r="Z394" s="85" t="s">
        <v>235</v>
      </c>
      <c r="AA394" s="86"/>
      <c r="AB394" s="87"/>
      <c r="AC394" s="83">
        <f t="shared" ref="AC394:AD394" si="127">AC390+7</f>
        <v>45427</v>
      </c>
      <c r="AD394" s="83">
        <f t="shared" si="127"/>
        <v>45427</v>
      </c>
      <c r="AE394" s="85" t="s">
        <v>235</v>
      </c>
      <c r="AF394" s="86"/>
      <c r="AG394" s="87"/>
      <c r="AH394" s="83">
        <f t="shared" ref="AH394:AI394" si="128">AH390+7</f>
        <v>45427</v>
      </c>
      <c r="AI394" s="83">
        <f t="shared" si="128"/>
        <v>45427</v>
      </c>
      <c r="AJ394" s="18" t="s">
        <v>235</v>
      </c>
      <c r="AK394" s="19"/>
      <c r="AL394" s="34"/>
      <c r="AM394" s="118" t="s">
        <v>53</v>
      </c>
      <c r="AN394" s="410" t="s">
        <v>324</v>
      </c>
      <c r="AO394" s="411"/>
      <c r="AP394" s="411"/>
      <c r="AQ394" s="411"/>
      <c r="AR394" s="412"/>
      <c r="AS394" s="450"/>
      <c r="AT394" s="451"/>
      <c r="AU394" s="451"/>
      <c r="AV394" s="451"/>
      <c r="AW394" s="452"/>
    </row>
    <row r="395" spans="1:49">
      <c r="A395" s="3"/>
      <c r="B395" s="4"/>
      <c r="C395" s="2" t="s">
        <v>35</v>
      </c>
      <c r="D395" s="83"/>
      <c r="E395" s="84"/>
      <c r="F395" s="85" t="s">
        <v>36</v>
      </c>
      <c r="G395" s="86"/>
      <c r="H395" s="87"/>
      <c r="I395" s="83"/>
      <c r="J395" s="83"/>
      <c r="K395" s="85" t="s">
        <v>236</v>
      </c>
      <c r="L395" s="86"/>
      <c r="M395" s="87"/>
      <c r="N395" s="83"/>
      <c r="O395" s="83"/>
      <c r="P395" s="85" t="s">
        <v>236</v>
      </c>
      <c r="Q395" s="86"/>
      <c r="R395" s="87"/>
      <c r="S395" s="83"/>
      <c r="T395" s="83"/>
      <c r="U395" s="85" t="s">
        <v>236</v>
      </c>
      <c r="V395" s="86"/>
      <c r="W395" s="87"/>
      <c r="X395" s="83"/>
      <c r="Y395" s="83"/>
      <c r="Z395" s="85" t="s">
        <v>236</v>
      </c>
      <c r="AA395" s="86"/>
      <c r="AB395" s="87"/>
      <c r="AC395" s="83"/>
      <c r="AD395" s="83"/>
      <c r="AE395" s="85" t="s">
        <v>236</v>
      </c>
      <c r="AF395" s="86"/>
      <c r="AG395" s="87"/>
      <c r="AH395" s="83"/>
      <c r="AI395" s="83"/>
      <c r="AJ395" s="18" t="s">
        <v>236</v>
      </c>
      <c r="AK395" s="19"/>
      <c r="AL395" s="34"/>
      <c r="AM395" s="119" t="s">
        <v>237</v>
      </c>
      <c r="AN395" s="404" t="s">
        <v>325</v>
      </c>
      <c r="AO395" s="405"/>
      <c r="AP395" s="405"/>
      <c r="AQ395" s="405"/>
      <c r="AR395" s="413"/>
      <c r="AS395" s="450"/>
      <c r="AT395" s="451"/>
      <c r="AU395" s="451"/>
      <c r="AV395" s="451"/>
      <c r="AW395" s="452"/>
    </row>
    <row r="396" spans="1:49" ht="15" thickBot="1">
      <c r="A396" s="5"/>
      <c r="B396" s="6"/>
      <c r="C396" s="7" t="s">
        <v>39</v>
      </c>
      <c r="D396" s="88">
        <f t="shared" ref="D396:E396" si="129">D395-D394</f>
        <v>-45422</v>
      </c>
      <c r="E396" s="88">
        <f t="shared" si="129"/>
        <v>-45422</v>
      </c>
      <c r="F396" s="90" t="s">
        <v>40</v>
      </c>
      <c r="G396" s="91">
        <f t="shared" ref="G396:H396" si="130">SUM(G394:G395)</f>
        <v>0</v>
      </c>
      <c r="H396" s="91">
        <f t="shared" si="130"/>
        <v>0</v>
      </c>
      <c r="I396" s="88">
        <f t="shared" ref="I396:J396" si="131">I395-I394</f>
        <v>-45423</v>
      </c>
      <c r="J396" s="88">
        <f t="shared" si="131"/>
        <v>-45423</v>
      </c>
      <c r="K396" s="90" t="s">
        <v>239</v>
      </c>
      <c r="L396" s="91">
        <f t="shared" ref="L396:M396" si="132">SUM(L394:L395)</f>
        <v>0</v>
      </c>
      <c r="M396" s="91">
        <f t="shared" si="132"/>
        <v>0</v>
      </c>
      <c r="N396" s="88">
        <f t="shared" ref="N396:O396" si="133">N395-N394</f>
        <v>-45425</v>
      </c>
      <c r="O396" s="88">
        <f t="shared" si="133"/>
        <v>-45425</v>
      </c>
      <c r="P396" s="90" t="s">
        <v>239</v>
      </c>
      <c r="Q396" s="91">
        <f t="shared" ref="Q396:R396" si="134">SUM(Q394:Q395)</f>
        <v>0</v>
      </c>
      <c r="R396" s="91">
        <f t="shared" si="134"/>
        <v>0</v>
      </c>
      <c r="S396" s="88">
        <f t="shared" ref="S396:T396" si="135">S395-S394</f>
        <v>-45425</v>
      </c>
      <c r="T396" s="88">
        <f t="shared" si="135"/>
        <v>-45425</v>
      </c>
      <c r="U396" s="90" t="s">
        <v>239</v>
      </c>
      <c r="V396" s="91">
        <f t="shared" ref="V396:W396" si="136">SUM(V394:V395)</f>
        <v>0</v>
      </c>
      <c r="W396" s="91">
        <f t="shared" si="136"/>
        <v>0</v>
      </c>
      <c r="X396" s="88">
        <f t="shared" ref="X396:Y396" si="137">X395-X394</f>
        <v>-45426</v>
      </c>
      <c r="Y396" s="88">
        <f t="shared" si="137"/>
        <v>-45426</v>
      </c>
      <c r="Z396" s="90" t="s">
        <v>239</v>
      </c>
      <c r="AA396" s="91">
        <f t="shared" ref="AA396:AB396" si="138">SUM(AA394:AA395)</f>
        <v>0</v>
      </c>
      <c r="AB396" s="91">
        <f t="shared" si="138"/>
        <v>0</v>
      </c>
      <c r="AC396" s="88">
        <f t="shared" ref="AC396:AD396" si="139">AC395-AC394</f>
        <v>-45427</v>
      </c>
      <c r="AD396" s="88">
        <f t="shared" si="139"/>
        <v>-45427</v>
      </c>
      <c r="AE396" s="90" t="s">
        <v>239</v>
      </c>
      <c r="AF396" s="91">
        <f t="shared" ref="AF396:AG396" si="140">SUM(AF394:AF395)</f>
        <v>0</v>
      </c>
      <c r="AG396" s="91">
        <f t="shared" si="140"/>
        <v>0</v>
      </c>
      <c r="AH396" s="88">
        <f t="shared" ref="AH396:AI396" si="141">AH395-AH394</f>
        <v>-45427</v>
      </c>
      <c r="AI396" s="88">
        <f t="shared" si="141"/>
        <v>-45427</v>
      </c>
      <c r="AJ396" s="37" t="s">
        <v>239</v>
      </c>
      <c r="AK396" s="38">
        <f t="shared" ref="AK396:AL396" si="142">SUM(AK394:AK395)</f>
        <v>0</v>
      </c>
      <c r="AL396" s="38">
        <f t="shared" si="142"/>
        <v>0</v>
      </c>
      <c r="AM396" s="120" t="s">
        <v>240</v>
      </c>
      <c r="AN396" s="407" t="s">
        <v>326</v>
      </c>
      <c r="AO396" s="408"/>
      <c r="AP396" s="408"/>
      <c r="AQ396" s="408"/>
      <c r="AR396" s="414"/>
      <c r="AS396" s="453"/>
      <c r="AT396" s="454"/>
      <c r="AU396" s="454"/>
      <c r="AV396" s="454"/>
      <c r="AW396" s="455"/>
    </row>
    <row r="397" spans="1:49">
      <c r="A397" s="21"/>
      <c r="B397" s="15"/>
      <c r="C397" s="22" t="s">
        <v>26</v>
      </c>
      <c r="D397" s="100">
        <f t="shared" ref="D397" si="143">$B398</f>
        <v>40517</v>
      </c>
      <c r="E397" s="100">
        <f t="shared" ref="E397" si="144">$B398</f>
        <v>40517</v>
      </c>
      <c r="F397" s="31"/>
      <c r="G397" s="30" t="s">
        <v>27</v>
      </c>
      <c r="H397" s="32" t="s">
        <v>28</v>
      </c>
      <c r="I397" s="100">
        <f t="shared" ref="I397" si="145">$B398</f>
        <v>40517</v>
      </c>
      <c r="J397" s="100">
        <f t="shared" ref="J397" si="146">$B398</f>
        <v>40517</v>
      </c>
      <c r="K397" s="30"/>
      <c r="L397" s="42" t="s">
        <v>27</v>
      </c>
      <c r="M397" s="43" t="s">
        <v>28</v>
      </c>
      <c r="N397" s="100">
        <f t="shared" ref="N397:T397" si="147">$B398</f>
        <v>40517</v>
      </c>
      <c r="O397" s="100">
        <f t="shared" si="147"/>
        <v>40517</v>
      </c>
      <c r="P397" s="100">
        <f t="shared" si="147"/>
        <v>40517</v>
      </c>
      <c r="Q397" s="100">
        <f t="shared" si="147"/>
        <v>40517</v>
      </c>
      <c r="R397" s="100">
        <f t="shared" si="147"/>
        <v>40517</v>
      </c>
      <c r="S397" s="100">
        <f t="shared" si="147"/>
        <v>40517</v>
      </c>
      <c r="T397" s="100">
        <f t="shared" si="147"/>
        <v>40517</v>
      </c>
      <c r="U397" s="30"/>
      <c r="V397" s="42" t="s">
        <v>27</v>
      </c>
      <c r="W397" s="43" t="s">
        <v>28</v>
      </c>
      <c r="X397" s="100">
        <f t="shared" ref="X397" si="148">$B398</f>
        <v>40517</v>
      </c>
      <c r="Y397" s="100">
        <f t="shared" ref="Y397" si="149">$B398</f>
        <v>40517</v>
      </c>
      <c r="Z397" s="30"/>
      <c r="AA397" s="42" t="s">
        <v>27</v>
      </c>
      <c r="AB397" s="43" t="s">
        <v>28</v>
      </c>
      <c r="AC397" s="100">
        <f t="shared" ref="AC397" si="150">$B398</f>
        <v>40517</v>
      </c>
      <c r="AD397" s="100">
        <f t="shared" ref="AD397" si="151">$B398</f>
        <v>40517</v>
      </c>
      <c r="AE397" s="30"/>
      <c r="AF397" s="42" t="s">
        <v>27</v>
      </c>
      <c r="AG397" s="43" t="s">
        <v>28</v>
      </c>
      <c r="AH397" s="100">
        <f t="shared" ref="AH397" si="152">$B398</f>
        <v>40517</v>
      </c>
      <c r="AI397" s="100">
        <f t="shared" ref="AI397" si="153">$B398</f>
        <v>40517</v>
      </c>
      <c r="AJ397" s="30"/>
      <c r="AK397" s="42" t="s">
        <v>27</v>
      </c>
      <c r="AL397" s="43" t="s">
        <v>28</v>
      </c>
      <c r="AM397" s="50"/>
      <c r="AN397" s="433"/>
      <c r="AO397" s="434"/>
      <c r="AP397" s="434"/>
      <c r="AQ397" s="434"/>
      <c r="AR397" s="435"/>
    </row>
    <row r="398" spans="1:49">
      <c r="A398" s="20" t="s">
        <v>293</v>
      </c>
      <c r="B398" s="99">
        <f t="shared" ref="B398" si="154">B394+7</f>
        <v>40517</v>
      </c>
      <c r="C398" s="17" t="s">
        <v>30</v>
      </c>
      <c r="D398" s="33">
        <f t="shared" ref="D398:E398" si="155">D394+7</f>
        <v>45429</v>
      </c>
      <c r="E398" s="33">
        <f t="shared" si="155"/>
        <v>45429</v>
      </c>
      <c r="F398" s="18" t="s">
        <v>31</v>
      </c>
      <c r="G398" s="19"/>
      <c r="H398" s="34"/>
      <c r="I398" s="33">
        <f t="shared" ref="I398:J398" si="156">I394+7</f>
        <v>45430</v>
      </c>
      <c r="J398" s="33">
        <f t="shared" si="156"/>
        <v>45430</v>
      </c>
      <c r="K398" s="18" t="s">
        <v>235</v>
      </c>
      <c r="L398" s="19"/>
      <c r="M398" s="34"/>
      <c r="N398" s="33">
        <f t="shared" ref="N398:T398" si="157">N394+7</f>
        <v>45432</v>
      </c>
      <c r="O398" s="33">
        <f t="shared" si="157"/>
        <v>45432</v>
      </c>
      <c r="P398" s="33" t="e">
        <f t="shared" si="157"/>
        <v>#VALUE!</v>
      </c>
      <c r="Q398" s="33">
        <f t="shared" si="157"/>
        <v>7</v>
      </c>
      <c r="R398" s="33">
        <f t="shared" si="157"/>
        <v>7</v>
      </c>
      <c r="S398" s="33">
        <f t="shared" si="157"/>
        <v>45432</v>
      </c>
      <c r="T398" s="33">
        <f t="shared" si="157"/>
        <v>45432</v>
      </c>
      <c r="U398" s="18" t="s">
        <v>235</v>
      </c>
      <c r="V398" s="19"/>
      <c r="W398" s="34"/>
      <c r="X398" s="33">
        <f t="shared" ref="X398:Y398" si="158">X394+7</f>
        <v>45433</v>
      </c>
      <c r="Y398" s="33">
        <f t="shared" si="158"/>
        <v>45433</v>
      </c>
      <c r="Z398" s="18" t="s">
        <v>235</v>
      </c>
      <c r="AA398" s="19"/>
      <c r="AB398" s="34"/>
      <c r="AC398" s="33">
        <f t="shared" ref="AC398:AD398" si="159">AC394+7</f>
        <v>45434</v>
      </c>
      <c r="AD398" s="33">
        <f t="shared" si="159"/>
        <v>45434</v>
      </c>
      <c r="AE398" s="18" t="s">
        <v>235</v>
      </c>
      <c r="AF398" s="19"/>
      <c r="AG398" s="34"/>
      <c r="AH398" s="33">
        <f t="shared" ref="AH398:AI398" si="160">AH394+7</f>
        <v>45434</v>
      </c>
      <c r="AI398" s="33">
        <f t="shared" si="160"/>
        <v>45434</v>
      </c>
      <c r="AJ398" s="18" t="s">
        <v>235</v>
      </c>
      <c r="AK398" s="19"/>
      <c r="AL398" s="34"/>
      <c r="AM398" s="118" t="s">
        <v>53</v>
      </c>
      <c r="AN398" s="410" t="s">
        <v>327</v>
      </c>
      <c r="AO398" s="411"/>
      <c r="AP398" s="411"/>
      <c r="AQ398" s="411"/>
      <c r="AR398" s="412"/>
    </row>
    <row r="399" spans="1:49">
      <c r="A399" s="3"/>
      <c r="B399" s="4"/>
      <c r="C399" s="2" t="s">
        <v>35</v>
      </c>
      <c r="D399" s="198">
        <v>45432.645833333336</v>
      </c>
      <c r="E399" s="198">
        <v>45432.666666666664</v>
      </c>
      <c r="F399" s="199" t="s">
        <v>36</v>
      </c>
      <c r="G399" s="200"/>
      <c r="H399" s="201"/>
      <c r="I399" s="198">
        <v>45433.541666666664</v>
      </c>
      <c r="J399" s="198">
        <v>45433.604166666664</v>
      </c>
      <c r="K399" s="18" t="s">
        <v>236</v>
      </c>
      <c r="L399" s="19"/>
      <c r="M399" s="34"/>
      <c r="N399" s="198">
        <v>45435.541666666664</v>
      </c>
      <c r="O399" s="198">
        <v>45435.625</v>
      </c>
      <c r="P399" s="33">
        <v>45430</v>
      </c>
      <c r="Q399" s="33">
        <v>45430</v>
      </c>
      <c r="R399" s="33">
        <v>45430</v>
      </c>
      <c r="S399" s="33"/>
      <c r="T399" s="33"/>
      <c r="U399" s="18" t="s">
        <v>236</v>
      </c>
      <c r="V399" s="19"/>
      <c r="W399" s="34"/>
      <c r="X399" s="33">
        <v>45436.4375</v>
      </c>
      <c r="Y399" s="33">
        <v>45436.583333333336</v>
      </c>
      <c r="Z399" s="18" t="s">
        <v>236</v>
      </c>
      <c r="AA399" s="19"/>
      <c r="AB399" s="34"/>
      <c r="AC399" s="198">
        <v>45437.625</v>
      </c>
      <c r="AD399" s="198">
        <v>45437.666666666664</v>
      </c>
      <c r="AE399" s="18" t="s">
        <v>236</v>
      </c>
      <c r="AF399" s="19"/>
      <c r="AG399" s="34"/>
      <c r="AH399" s="198">
        <v>45437.125</v>
      </c>
      <c r="AI399" s="198">
        <v>45437.166666666664</v>
      </c>
      <c r="AJ399" s="18" t="s">
        <v>236</v>
      </c>
      <c r="AK399" s="19"/>
      <c r="AL399" s="34"/>
      <c r="AM399" s="119" t="s">
        <v>237</v>
      </c>
      <c r="AN399" s="404" t="s">
        <v>328</v>
      </c>
      <c r="AO399" s="405"/>
      <c r="AP399" s="405"/>
      <c r="AQ399" s="405"/>
      <c r="AR399" s="413"/>
    </row>
    <row r="400" spans="1:49" ht="15" thickBot="1">
      <c r="A400" s="5"/>
      <c r="B400" s="6"/>
      <c r="C400" s="7" t="s">
        <v>39</v>
      </c>
      <c r="D400" s="35">
        <f t="shared" ref="D400:E400" si="161">D399-D398</f>
        <v>3.6458333333357587</v>
      </c>
      <c r="E400" s="35">
        <f t="shared" si="161"/>
        <v>3.6666666666642413</v>
      </c>
      <c r="F400" s="37" t="s">
        <v>40</v>
      </c>
      <c r="G400" s="38">
        <f t="shared" ref="G400:H400" si="162">SUM(G398:G399)</f>
        <v>0</v>
      </c>
      <c r="H400" s="38">
        <f t="shared" si="162"/>
        <v>0</v>
      </c>
      <c r="I400" s="35">
        <f t="shared" ref="I400:J400" si="163">I399-I398</f>
        <v>3.5416666666642413</v>
      </c>
      <c r="J400" s="35">
        <f t="shared" si="163"/>
        <v>3.6041666666642413</v>
      </c>
      <c r="K400" s="37" t="s">
        <v>239</v>
      </c>
      <c r="L400" s="38">
        <f t="shared" ref="L400:M400" si="164">SUM(L398:L399)</f>
        <v>0</v>
      </c>
      <c r="M400" s="38">
        <f t="shared" si="164"/>
        <v>0</v>
      </c>
      <c r="N400" s="35">
        <f t="shared" ref="N400:T400" si="165">N399-N398</f>
        <v>3.5416666666642413</v>
      </c>
      <c r="O400" s="35">
        <f t="shared" si="165"/>
        <v>3.625</v>
      </c>
      <c r="P400" s="35" t="e">
        <f t="shared" si="165"/>
        <v>#VALUE!</v>
      </c>
      <c r="Q400" s="35">
        <f t="shared" si="165"/>
        <v>45423</v>
      </c>
      <c r="R400" s="35">
        <f t="shared" si="165"/>
        <v>45423</v>
      </c>
      <c r="S400" s="35">
        <f t="shared" si="165"/>
        <v>-45432</v>
      </c>
      <c r="T400" s="35">
        <f t="shared" si="165"/>
        <v>-45432</v>
      </c>
      <c r="U400" s="37" t="s">
        <v>239</v>
      </c>
      <c r="V400" s="38">
        <f t="shared" ref="V400:W400" si="166">SUM(V398:V399)</f>
        <v>0</v>
      </c>
      <c r="W400" s="38">
        <f t="shared" si="166"/>
        <v>0</v>
      </c>
      <c r="X400" s="35">
        <f t="shared" ref="X400:Y400" si="167">X399-X398</f>
        <v>3.4375</v>
      </c>
      <c r="Y400" s="35">
        <f t="shared" si="167"/>
        <v>3.5833333333357587</v>
      </c>
      <c r="Z400" s="37" t="s">
        <v>239</v>
      </c>
      <c r="AA400" s="38">
        <f t="shared" ref="AA400:AB400" si="168">SUM(AA398:AA399)</f>
        <v>0</v>
      </c>
      <c r="AB400" s="38">
        <f t="shared" si="168"/>
        <v>0</v>
      </c>
      <c r="AC400" s="35">
        <f t="shared" ref="AC400:AD400" si="169">AC399-AC398</f>
        <v>3.625</v>
      </c>
      <c r="AD400" s="35">
        <f t="shared" si="169"/>
        <v>3.6666666666642413</v>
      </c>
      <c r="AE400" s="37" t="s">
        <v>239</v>
      </c>
      <c r="AF400" s="38">
        <f t="shared" ref="AF400:AG400" si="170">SUM(AF398:AF399)</f>
        <v>0</v>
      </c>
      <c r="AG400" s="38">
        <f t="shared" si="170"/>
        <v>0</v>
      </c>
      <c r="AH400" s="35">
        <f t="shared" ref="AH400:AI400" si="171">AH399-AH398</f>
        <v>3.125</v>
      </c>
      <c r="AI400" s="35">
        <f t="shared" si="171"/>
        <v>3.1666666666642413</v>
      </c>
      <c r="AJ400" s="37" t="s">
        <v>239</v>
      </c>
      <c r="AK400" s="38">
        <f t="shared" ref="AK400:AL400" si="172">SUM(AK398:AK399)</f>
        <v>0</v>
      </c>
      <c r="AL400" s="38">
        <f t="shared" si="172"/>
        <v>0</v>
      </c>
      <c r="AM400" s="120" t="s">
        <v>240</v>
      </c>
      <c r="AN400" s="407" t="s">
        <v>329</v>
      </c>
      <c r="AO400" s="408"/>
      <c r="AP400" s="408"/>
      <c r="AQ400" s="408"/>
      <c r="AR400" s="414"/>
    </row>
    <row r="401" spans="1:44">
      <c r="A401" s="21"/>
      <c r="B401" s="15"/>
      <c r="C401" s="22" t="s">
        <v>26</v>
      </c>
      <c r="D401" s="100">
        <f t="shared" ref="D401:E441" si="173">$B402</f>
        <v>40524</v>
      </c>
      <c r="E401" s="100">
        <f t="shared" si="173"/>
        <v>40524</v>
      </c>
      <c r="F401" s="31"/>
      <c r="G401" s="30" t="s">
        <v>27</v>
      </c>
      <c r="H401" s="32" t="s">
        <v>28</v>
      </c>
      <c r="I401" s="100">
        <f t="shared" ref="I401:J441" si="174">$B402</f>
        <v>40524</v>
      </c>
      <c r="J401" s="100">
        <f t="shared" si="174"/>
        <v>40524</v>
      </c>
      <c r="K401" s="30"/>
      <c r="L401" s="42" t="s">
        <v>27</v>
      </c>
      <c r="M401" s="43" t="s">
        <v>28</v>
      </c>
      <c r="N401" s="100">
        <f t="shared" ref="N401:O441" si="175">$B402</f>
        <v>40524</v>
      </c>
      <c r="O401" s="100">
        <f t="shared" si="175"/>
        <v>40524</v>
      </c>
      <c r="P401" s="30"/>
      <c r="Q401" s="42" t="s">
        <v>27</v>
      </c>
      <c r="R401" s="43" t="s">
        <v>28</v>
      </c>
      <c r="S401" s="100">
        <f t="shared" ref="S401:T441" si="176">$B402</f>
        <v>40524</v>
      </c>
      <c r="T401" s="100">
        <f t="shared" si="176"/>
        <v>40524</v>
      </c>
      <c r="U401" s="30"/>
      <c r="V401" s="42" t="s">
        <v>27</v>
      </c>
      <c r="W401" s="43" t="s">
        <v>28</v>
      </c>
      <c r="X401" s="100">
        <f t="shared" ref="X401:Y441" si="177">$B402</f>
        <v>40524</v>
      </c>
      <c r="Y401" s="100">
        <f t="shared" si="177"/>
        <v>40524</v>
      </c>
      <c r="Z401" s="30"/>
      <c r="AA401" s="42" t="s">
        <v>27</v>
      </c>
      <c r="AB401" s="43" t="s">
        <v>28</v>
      </c>
      <c r="AC401" s="100">
        <f t="shared" ref="AC401:AD441" si="178">$B402</f>
        <v>40524</v>
      </c>
      <c r="AD401" s="100">
        <f t="shared" si="178"/>
        <v>40524</v>
      </c>
      <c r="AE401" s="30"/>
      <c r="AF401" s="42" t="s">
        <v>27</v>
      </c>
      <c r="AG401" s="43" t="s">
        <v>28</v>
      </c>
      <c r="AH401" s="100">
        <f t="shared" ref="AH401:AL441" si="179">$B402</f>
        <v>40524</v>
      </c>
      <c r="AI401" s="100">
        <f t="shared" si="179"/>
        <v>40524</v>
      </c>
      <c r="AJ401" s="30"/>
      <c r="AK401" s="42" t="s">
        <v>27</v>
      </c>
      <c r="AL401" s="43" t="s">
        <v>28</v>
      </c>
      <c r="AM401" s="50"/>
      <c r="AN401" s="433"/>
      <c r="AO401" s="434"/>
      <c r="AP401" s="434"/>
      <c r="AQ401" s="434"/>
      <c r="AR401" s="435"/>
    </row>
    <row r="402" spans="1:44">
      <c r="A402" s="20" t="s">
        <v>293</v>
      </c>
      <c r="B402" s="99">
        <f t="shared" ref="B402:B442" si="180">B398+7</f>
        <v>40524</v>
      </c>
      <c r="C402" s="17" t="s">
        <v>30</v>
      </c>
      <c r="D402" s="33">
        <f t="shared" ref="D402:E402" si="181">D398+7</f>
        <v>45436</v>
      </c>
      <c r="E402" s="33">
        <f t="shared" si="181"/>
        <v>45436</v>
      </c>
      <c r="F402" s="18" t="s">
        <v>31</v>
      </c>
      <c r="G402" s="19"/>
      <c r="H402" s="34"/>
      <c r="I402" s="33">
        <f t="shared" ref="I402:J402" si="182">I398+7</f>
        <v>45437</v>
      </c>
      <c r="J402" s="33">
        <f t="shared" si="182"/>
        <v>45437</v>
      </c>
      <c r="K402" s="18" t="s">
        <v>235</v>
      </c>
      <c r="L402" s="19"/>
      <c r="M402" s="34"/>
      <c r="N402" s="33">
        <f t="shared" ref="N402:O402" si="183">N398+7</f>
        <v>45439</v>
      </c>
      <c r="O402" s="33">
        <f t="shared" si="183"/>
        <v>45439</v>
      </c>
      <c r="P402" s="18" t="s">
        <v>235</v>
      </c>
      <c r="Q402" s="19"/>
      <c r="R402" s="34"/>
      <c r="S402" s="33">
        <f t="shared" ref="S402:T402" si="184">S398+7</f>
        <v>45439</v>
      </c>
      <c r="T402" s="33">
        <f t="shared" si="184"/>
        <v>45439</v>
      </c>
      <c r="U402" s="18" t="s">
        <v>235</v>
      </c>
      <c r="V402" s="19"/>
      <c r="W402" s="34"/>
      <c r="X402" s="33">
        <f t="shared" ref="X402:Y402" si="185">X398+7</f>
        <v>45440</v>
      </c>
      <c r="Y402" s="33">
        <f t="shared" si="185"/>
        <v>45440</v>
      </c>
      <c r="Z402" s="18" t="s">
        <v>235</v>
      </c>
      <c r="AA402" s="19"/>
      <c r="AB402" s="34"/>
      <c r="AC402" s="33">
        <f t="shared" ref="AC402:AD402" si="186">AC398+7</f>
        <v>45441</v>
      </c>
      <c r="AD402" s="33">
        <f t="shared" si="186"/>
        <v>45441</v>
      </c>
      <c r="AE402" s="18" t="s">
        <v>235</v>
      </c>
      <c r="AF402" s="19"/>
      <c r="AG402" s="34"/>
      <c r="AH402" s="33">
        <f t="shared" ref="AH402:AI402" si="187">AH398+7</f>
        <v>45441</v>
      </c>
      <c r="AI402" s="33">
        <f t="shared" si="187"/>
        <v>45441</v>
      </c>
      <c r="AJ402" s="18" t="s">
        <v>235</v>
      </c>
      <c r="AK402" s="19"/>
      <c r="AL402" s="34"/>
      <c r="AM402" s="118" t="s">
        <v>53</v>
      </c>
      <c r="AN402" s="410" t="s">
        <v>330</v>
      </c>
      <c r="AO402" s="411"/>
      <c r="AP402" s="411"/>
      <c r="AQ402" s="411"/>
      <c r="AR402" s="412"/>
    </row>
    <row r="403" spans="1:44">
      <c r="A403" s="3"/>
      <c r="B403" s="4"/>
      <c r="C403" s="2" t="s">
        <v>35</v>
      </c>
      <c r="D403" s="33"/>
      <c r="E403" s="24"/>
      <c r="F403" s="18" t="s">
        <v>36</v>
      </c>
      <c r="G403" s="19"/>
      <c r="H403" s="34"/>
      <c r="I403" s="198">
        <v>45438.541666666664</v>
      </c>
      <c r="J403" s="198">
        <v>45438.625</v>
      </c>
      <c r="K403" s="18" t="s">
        <v>236</v>
      </c>
      <c r="L403" s="19"/>
      <c r="M403" s="34"/>
      <c r="N403" s="198">
        <v>45440.416666666664</v>
      </c>
      <c r="O403" s="198">
        <v>45440.5</v>
      </c>
      <c r="P403" s="18" t="s">
        <v>236</v>
      </c>
      <c r="Q403" s="19"/>
      <c r="R403" s="34"/>
      <c r="S403" s="198">
        <v>45441.5625</v>
      </c>
      <c r="T403" s="198">
        <v>45441.645833333336</v>
      </c>
      <c r="U403" s="18" t="s">
        <v>236</v>
      </c>
      <c r="V403" s="19"/>
      <c r="W403" s="34"/>
      <c r="X403" s="198">
        <v>45442.3125</v>
      </c>
      <c r="Y403" s="198">
        <v>45442.458333333336</v>
      </c>
      <c r="Z403" s="18" t="s">
        <v>236</v>
      </c>
      <c r="AA403" s="19"/>
      <c r="AB403" s="34"/>
      <c r="AC403" s="33">
        <v>45443.625</v>
      </c>
      <c r="AD403" s="33">
        <v>45443.708333333336</v>
      </c>
      <c r="AE403" s="18" t="s">
        <v>236</v>
      </c>
      <c r="AF403" s="19"/>
      <c r="AG403" s="34"/>
      <c r="AH403" s="33"/>
      <c r="AI403" s="33"/>
      <c r="AJ403" s="18" t="s">
        <v>236</v>
      </c>
      <c r="AK403" s="19"/>
      <c r="AL403" s="34"/>
      <c r="AM403" s="119" t="s">
        <v>237</v>
      </c>
      <c r="AN403" s="404" t="s">
        <v>331</v>
      </c>
      <c r="AO403" s="405"/>
      <c r="AP403" s="405"/>
      <c r="AQ403" s="405"/>
      <c r="AR403" s="413"/>
    </row>
    <row r="404" spans="1:44" ht="15" thickBot="1">
      <c r="A404" s="5"/>
      <c r="B404" s="6"/>
      <c r="C404" s="7" t="s">
        <v>39</v>
      </c>
      <c r="D404" s="35">
        <f t="shared" ref="D404:E404" si="188">D403-D402</f>
        <v>-45436</v>
      </c>
      <c r="E404" s="35">
        <f t="shared" si="188"/>
        <v>-45436</v>
      </c>
      <c r="F404" s="37" t="s">
        <v>40</v>
      </c>
      <c r="G404" s="38">
        <f t="shared" ref="G404:H404" si="189">SUM(G402:G403)</f>
        <v>0</v>
      </c>
      <c r="H404" s="38">
        <f t="shared" si="189"/>
        <v>0</v>
      </c>
      <c r="I404" s="35">
        <f t="shared" ref="I404:J404" si="190">I403-I402</f>
        <v>1.5416666666642413</v>
      </c>
      <c r="J404" s="35">
        <f t="shared" si="190"/>
        <v>1.625</v>
      </c>
      <c r="K404" s="37" t="s">
        <v>239</v>
      </c>
      <c r="L404" s="38">
        <f t="shared" ref="L404:M404" si="191">SUM(L402:L403)</f>
        <v>0</v>
      </c>
      <c r="M404" s="38">
        <f t="shared" si="191"/>
        <v>0</v>
      </c>
      <c r="N404" s="35">
        <f t="shared" ref="N404:O404" si="192">N403-N402</f>
        <v>1.4166666666642413</v>
      </c>
      <c r="O404" s="35">
        <f t="shared" si="192"/>
        <v>1.5</v>
      </c>
      <c r="P404" s="37" t="s">
        <v>239</v>
      </c>
      <c r="Q404" s="38">
        <f t="shared" ref="Q404:R404" si="193">SUM(Q402:Q403)</f>
        <v>0</v>
      </c>
      <c r="R404" s="38">
        <f t="shared" si="193"/>
        <v>0</v>
      </c>
      <c r="S404" s="35">
        <f t="shared" ref="S404:T404" si="194">S403-S402</f>
        <v>2.5625</v>
      </c>
      <c r="T404" s="35">
        <f t="shared" si="194"/>
        <v>2.6458333333357587</v>
      </c>
      <c r="U404" s="37" t="s">
        <v>239</v>
      </c>
      <c r="V404" s="38">
        <f t="shared" ref="V404:W404" si="195">SUM(V402:V403)</f>
        <v>0</v>
      </c>
      <c r="W404" s="38">
        <f t="shared" si="195"/>
        <v>0</v>
      </c>
      <c r="X404" s="35">
        <f t="shared" ref="X404:Y404" si="196">X403-X402</f>
        <v>2.3125</v>
      </c>
      <c r="Y404" s="35">
        <f t="shared" si="196"/>
        <v>2.4583333333357587</v>
      </c>
      <c r="Z404" s="37" t="s">
        <v>239</v>
      </c>
      <c r="AA404" s="38">
        <f t="shared" ref="AA404:AB404" si="197">SUM(AA402:AA403)</f>
        <v>0</v>
      </c>
      <c r="AB404" s="38">
        <f t="shared" si="197"/>
        <v>0</v>
      </c>
      <c r="AC404" s="35">
        <f t="shared" ref="AC404:AD404" si="198">AC403-AC402</f>
        <v>2.625</v>
      </c>
      <c r="AD404" s="35">
        <f t="shared" si="198"/>
        <v>2.7083333333357587</v>
      </c>
      <c r="AE404" s="37" t="s">
        <v>239</v>
      </c>
      <c r="AF404" s="38">
        <f t="shared" ref="AF404:AG404" si="199">SUM(AF402:AF403)</f>
        <v>0</v>
      </c>
      <c r="AG404" s="38">
        <f t="shared" si="199"/>
        <v>0</v>
      </c>
      <c r="AH404" s="35">
        <f t="shared" ref="AH404:AI404" si="200">AH403-AH402</f>
        <v>-45441</v>
      </c>
      <c r="AI404" s="35">
        <f t="shared" si="200"/>
        <v>-45441</v>
      </c>
      <c r="AJ404" s="37" t="s">
        <v>239</v>
      </c>
      <c r="AK404" s="38">
        <f t="shared" ref="AK404:AL404" si="201">SUM(AK402:AK403)</f>
        <v>0</v>
      </c>
      <c r="AL404" s="38">
        <f t="shared" si="201"/>
        <v>0</v>
      </c>
      <c r="AM404" s="120" t="s">
        <v>240</v>
      </c>
      <c r="AN404" s="407" t="s">
        <v>332</v>
      </c>
      <c r="AO404" s="408"/>
      <c r="AP404" s="408"/>
      <c r="AQ404" s="408"/>
      <c r="AR404" s="414"/>
    </row>
    <row r="405" spans="1:44">
      <c r="A405" s="21"/>
      <c r="B405" s="15"/>
      <c r="C405" s="22" t="s">
        <v>26</v>
      </c>
      <c r="D405" s="100">
        <f t="shared" si="173"/>
        <v>40531</v>
      </c>
      <c r="E405" s="100">
        <f t="shared" si="173"/>
        <v>40531</v>
      </c>
      <c r="F405" s="31"/>
      <c r="G405" s="30" t="s">
        <v>27</v>
      </c>
      <c r="H405" s="32" t="s">
        <v>28</v>
      </c>
      <c r="I405" s="100">
        <f t="shared" si="174"/>
        <v>40531</v>
      </c>
      <c r="J405" s="100">
        <f t="shared" si="174"/>
        <v>40531</v>
      </c>
      <c r="K405" s="30"/>
      <c r="L405" s="42" t="s">
        <v>27</v>
      </c>
      <c r="M405" s="43" t="s">
        <v>28</v>
      </c>
      <c r="N405" s="100">
        <f t="shared" si="175"/>
        <v>40531</v>
      </c>
      <c r="O405" s="100">
        <f t="shared" si="175"/>
        <v>40531</v>
      </c>
      <c r="P405" s="30"/>
      <c r="Q405" s="42" t="s">
        <v>27</v>
      </c>
      <c r="R405" s="43" t="s">
        <v>28</v>
      </c>
      <c r="S405" s="100">
        <f t="shared" si="176"/>
        <v>40531</v>
      </c>
      <c r="T405" s="100">
        <f t="shared" si="176"/>
        <v>40531</v>
      </c>
      <c r="U405" s="30"/>
      <c r="V405" s="42" t="s">
        <v>27</v>
      </c>
      <c r="W405" s="43" t="s">
        <v>28</v>
      </c>
      <c r="X405" s="100">
        <f t="shared" si="177"/>
        <v>40531</v>
      </c>
      <c r="Y405" s="100">
        <f t="shared" si="177"/>
        <v>40531</v>
      </c>
      <c r="Z405" s="30"/>
      <c r="AA405" s="42" t="s">
        <v>27</v>
      </c>
      <c r="AB405" s="43" t="s">
        <v>28</v>
      </c>
      <c r="AC405" s="100">
        <f t="shared" si="178"/>
        <v>40531</v>
      </c>
      <c r="AD405" s="100">
        <f t="shared" si="178"/>
        <v>40531</v>
      </c>
      <c r="AE405" s="30"/>
      <c r="AF405" s="42" t="s">
        <v>27</v>
      </c>
      <c r="AG405" s="43" t="s">
        <v>28</v>
      </c>
      <c r="AH405" s="100">
        <f t="shared" si="179"/>
        <v>40531</v>
      </c>
      <c r="AI405" s="100">
        <f t="shared" si="179"/>
        <v>40531</v>
      </c>
      <c r="AJ405" s="30"/>
      <c r="AK405" s="42" t="s">
        <v>27</v>
      </c>
      <c r="AL405" s="43" t="s">
        <v>28</v>
      </c>
      <c r="AM405" s="50"/>
      <c r="AN405" s="433"/>
      <c r="AO405" s="434"/>
      <c r="AP405" s="434"/>
      <c r="AQ405" s="434"/>
      <c r="AR405" s="435"/>
    </row>
    <row r="406" spans="1:44">
      <c r="A406" s="20" t="s">
        <v>293</v>
      </c>
      <c r="B406" s="99">
        <f t="shared" si="180"/>
        <v>40531</v>
      </c>
      <c r="C406" s="17" t="s">
        <v>30</v>
      </c>
      <c r="D406" s="33">
        <f t="shared" ref="D406:E406" si="202">D402+7</f>
        <v>45443</v>
      </c>
      <c r="E406" s="33">
        <f t="shared" si="202"/>
        <v>45443</v>
      </c>
      <c r="F406" s="18" t="s">
        <v>31</v>
      </c>
      <c r="G406" s="19"/>
      <c r="H406" s="34"/>
      <c r="I406" s="33">
        <f t="shared" ref="I406:J406" si="203">I402+7</f>
        <v>45444</v>
      </c>
      <c r="J406" s="33">
        <f t="shared" si="203"/>
        <v>45444</v>
      </c>
      <c r="K406" s="18" t="s">
        <v>235</v>
      </c>
      <c r="L406" s="19"/>
      <c r="M406" s="34"/>
      <c r="N406" s="33">
        <f t="shared" ref="N406:O406" si="204">N402+7</f>
        <v>45446</v>
      </c>
      <c r="O406" s="33">
        <f t="shared" si="204"/>
        <v>45446</v>
      </c>
      <c r="P406" s="18" t="s">
        <v>235</v>
      </c>
      <c r="Q406" s="19"/>
      <c r="R406" s="34"/>
      <c r="S406" s="33">
        <f t="shared" ref="S406:T406" si="205">S402+7</f>
        <v>45446</v>
      </c>
      <c r="T406" s="33">
        <f t="shared" si="205"/>
        <v>45446</v>
      </c>
      <c r="U406" s="18" t="s">
        <v>235</v>
      </c>
      <c r="V406" s="19"/>
      <c r="W406" s="34"/>
      <c r="X406" s="33">
        <f t="shared" ref="X406:Y406" si="206">X402+7</f>
        <v>45447</v>
      </c>
      <c r="Y406" s="33">
        <f t="shared" si="206"/>
        <v>45447</v>
      </c>
      <c r="Z406" s="18" t="s">
        <v>235</v>
      </c>
      <c r="AA406" s="19"/>
      <c r="AB406" s="34"/>
      <c r="AC406" s="33">
        <f t="shared" ref="AC406:AD406" si="207">AC402+7</f>
        <v>45448</v>
      </c>
      <c r="AD406" s="33">
        <f t="shared" si="207"/>
        <v>45448</v>
      </c>
      <c r="AE406" s="18" t="s">
        <v>235</v>
      </c>
      <c r="AF406" s="19"/>
      <c r="AG406" s="34"/>
      <c r="AH406" s="33">
        <f t="shared" ref="AH406:AI406" si="208">AH402+7</f>
        <v>45448</v>
      </c>
      <c r="AI406" s="33">
        <f t="shared" si="208"/>
        <v>45448</v>
      </c>
      <c r="AJ406" s="18" t="s">
        <v>235</v>
      </c>
      <c r="AK406" s="19"/>
      <c r="AL406" s="34"/>
      <c r="AM406" s="118" t="s">
        <v>53</v>
      </c>
      <c r="AN406" s="410" t="s">
        <v>333</v>
      </c>
      <c r="AO406" s="411"/>
      <c r="AP406" s="411"/>
      <c r="AQ406" s="411"/>
      <c r="AR406" s="412"/>
    </row>
    <row r="407" spans="1:44">
      <c r="A407" s="3"/>
      <c r="B407" s="4"/>
      <c r="C407" s="2" t="s">
        <v>35</v>
      </c>
      <c r="D407" s="33">
        <v>45443.791666666664</v>
      </c>
      <c r="E407" s="33">
        <v>45443</v>
      </c>
      <c r="F407" s="18" t="s">
        <v>36</v>
      </c>
      <c r="G407" s="19"/>
      <c r="H407" s="34"/>
      <c r="I407" s="198">
        <v>45445.3125</v>
      </c>
      <c r="J407" s="198">
        <v>45445.375</v>
      </c>
      <c r="K407" s="199" t="s">
        <v>236</v>
      </c>
      <c r="L407" s="200"/>
      <c r="M407" s="201"/>
      <c r="N407" s="198">
        <v>45446.541666666664</v>
      </c>
      <c r="O407" s="198">
        <v>45446.625</v>
      </c>
      <c r="P407" s="199" t="s">
        <v>236</v>
      </c>
      <c r="Q407" s="200"/>
      <c r="R407" s="201"/>
      <c r="S407" s="198">
        <v>45447.104166666664</v>
      </c>
      <c r="T407" s="198">
        <v>45447.125</v>
      </c>
      <c r="U407" s="199" t="s">
        <v>236</v>
      </c>
      <c r="V407" s="200"/>
      <c r="W407" s="201"/>
      <c r="X407" s="198">
        <v>45447.604166666664</v>
      </c>
      <c r="Y407" s="198">
        <v>45447.708333333336</v>
      </c>
      <c r="Z407" s="18" t="s">
        <v>236</v>
      </c>
      <c r="AA407" s="19"/>
      <c r="AB407" s="34"/>
      <c r="AC407" s="198">
        <v>45449.354166666664</v>
      </c>
      <c r="AD407" s="198">
        <v>45449.4375</v>
      </c>
      <c r="AE407" s="18" t="s">
        <v>236</v>
      </c>
      <c r="AF407" s="19"/>
      <c r="AG407" s="34"/>
      <c r="AH407" s="33">
        <v>45448.354166666664</v>
      </c>
      <c r="AI407" s="33">
        <v>45448.375</v>
      </c>
      <c r="AJ407" s="18" t="s">
        <v>236</v>
      </c>
      <c r="AK407" s="19"/>
      <c r="AL407" s="34"/>
      <c r="AM407" s="119" t="s">
        <v>237</v>
      </c>
      <c r="AN407" s="404" t="s">
        <v>334</v>
      </c>
      <c r="AO407" s="405"/>
      <c r="AP407" s="405"/>
      <c r="AQ407" s="405"/>
      <c r="AR407" s="413"/>
    </row>
    <row r="408" spans="1:44" ht="15" thickBot="1">
      <c r="A408" s="5"/>
      <c r="B408" s="6"/>
      <c r="C408" s="7" t="s">
        <v>39</v>
      </c>
      <c r="D408" s="35">
        <f t="shared" ref="D408:E408" si="209">D407-D406</f>
        <v>0.79166666666424135</v>
      </c>
      <c r="E408" s="35">
        <f t="shared" si="209"/>
        <v>0</v>
      </c>
      <c r="F408" s="37" t="s">
        <v>40</v>
      </c>
      <c r="G408" s="38">
        <f t="shared" ref="G408:H408" si="210">SUM(G406:G407)</f>
        <v>0</v>
      </c>
      <c r="H408" s="38">
        <f t="shared" si="210"/>
        <v>0</v>
      </c>
      <c r="I408" s="35">
        <f t="shared" ref="I408:J408" si="211">I407-I406</f>
        <v>1.3125</v>
      </c>
      <c r="J408" s="35">
        <f t="shared" si="211"/>
        <v>1.375</v>
      </c>
      <c r="K408" s="37" t="s">
        <v>239</v>
      </c>
      <c r="L408" s="38">
        <f t="shared" ref="L408:M408" si="212">SUM(L406:L407)</f>
        <v>0</v>
      </c>
      <c r="M408" s="38">
        <f t="shared" si="212"/>
        <v>0</v>
      </c>
      <c r="N408" s="35">
        <f t="shared" ref="N408:O408" si="213">N407-N406</f>
        <v>0.54166666666424135</v>
      </c>
      <c r="O408" s="35">
        <f t="shared" si="213"/>
        <v>0.625</v>
      </c>
      <c r="P408" s="37" t="s">
        <v>239</v>
      </c>
      <c r="Q408" s="38">
        <f t="shared" ref="Q408:R408" si="214">SUM(Q406:Q407)</f>
        <v>0</v>
      </c>
      <c r="R408" s="38">
        <f t="shared" si="214"/>
        <v>0</v>
      </c>
      <c r="S408" s="35">
        <f t="shared" ref="S408:T408" si="215">S407-S406</f>
        <v>1.1041666666642413</v>
      </c>
      <c r="T408" s="35">
        <f t="shared" si="215"/>
        <v>1.125</v>
      </c>
      <c r="U408" s="37" t="s">
        <v>239</v>
      </c>
      <c r="V408" s="38">
        <f t="shared" ref="V408:W408" si="216">SUM(V406:V407)</f>
        <v>0</v>
      </c>
      <c r="W408" s="38">
        <f t="shared" si="216"/>
        <v>0</v>
      </c>
      <c r="X408" s="35">
        <f t="shared" ref="X408:Y408" si="217">X407-X406</f>
        <v>0.60416666666424135</v>
      </c>
      <c r="Y408" s="35">
        <f t="shared" si="217"/>
        <v>0.70833333333575865</v>
      </c>
      <c r="Z408" s="37" t="s">
        <v>239</v>
      </c>
      <c r="AA408" s="38">
        <f t="shared" ref="AA408:AB408" si="218">SUM(AA406:AA407)</f>
        <v>0</v>
      </c>
      <c r="AB408" s="38">
        <f t="shared" si="218"/>
        <v>0</v>
      </c>
      <c r="AC408" s="35">
        <f t="shared" ref="AC408:AD408" si="219">AC407-AC406</f>
        <v>1.3541666666642413</v>
      </c>
      <c r="AD408" s="35">
        <f t="shared" si="219"/>
        <v>1.4375</v>
      </c>
      <c r="AE408" s="37" t="s">
        <v>239</v>
      </c>
      <c r="AF408" s="38">
        <f t="shared" ref="AF408:AG408" si="220">SUM(AF406:AF407)</f>
        <v>0</v>
      </c>
      <c r="AG408" s="38">
        <f t="shared" si="220"/>
        <v>0</v>
      </c>
      <c r="AH408" s="35">
        <f t="shared" ref="AH408:AI408" si="221">AH407-AH406</f>
        <v>0.35416666666424135</v>
      </c>
      <c r="AI408" s="35">
        <f t="shared" si="221"/>
        <v>0.375</v>
      </c>
      <c r="AJ408" s="37" t="s">
        <v>239</v>
      </c>
      <c r="AK408" s="38">
        <f t="shared" ref="AK408:AL408" si="222">SUM(AK406:AK407)</f>
        <v>0</v>
      </c>
      <c r="AL408" s="38">
        <f t="shared" si="222"/>
        <v>0</v>
      </c>
      <c r="AM408" s="120" t="s">
        <v>240</v>
      </c>
      <c r="AN408" s="407" t="s">
        <v>335</v>
      </c>
      <c r="AO408" s="408"/>
      <c r="AP408" s="408"/>
      <c r="AQ408" s="408"/>
      <c r="AR408" s="414"/>
    </row>
    <row r="409" spans="1:44">
      <c r="A409" s="21"/>
      <c r="B409" s="15"/>
      <c r="C409" s="22" t="s">
        <v>26</v>
      </c>
      <c r="D409" s="100">
        <f t="shared" si="173"/>
        <v>40606</v>
      </c>
      <c r="E409" s="100">
        <f t="shared" si="173"/>
        <v>40606</v>
      </c>
      <c r="F409" s="31"/>
      <c r="G409" s="30" t="s">
        <v>27</v>
      </c>
      <c r="H409" s="32" t="s">
        <v>28</v>
      </c>
      <c r="I409" s="100">
        <f t="shared" si="174"/>
        <v>40606</v>
      </c>
      <c r="J409" s="100">
        <f t="shared" si="174"/>
        <v>40606</v>
      </c>
      <c r="K409" s="30"/>
      <c r="L409" s="42" t="s">
        <v>27</v>
      </c>
      <c r="M409" s="43" t="s">
        <v>28</v>
      </c>
      <c r="N409" s="100">
        <f t="shared" si="175"/>
        <v>40606</v>
      </c>
      <c r="O409" s="100">
        <f t="shared" si="175"/>
        <v>40606</v>
      </c>
      <c r="P409" s="30"/>
      <c r="Q409" s="42" t="s">
        <v>27</v>
      </c>
      <c r="R409" s="43" t="s">
        <v>28</v>
      </c>
      <c r="S409" s="100">
        <f t="shared" si="176"/>
        <v>40606</v>
      </c>
      <c r="T409" s="100">
        <f t="shared" si="176"/>
        <v>40606</v>
      </c>
      <c r="U409" s="30"/>
      <c r="V409" s="42" t="s">
        <v>27</v>
      </c>
      <c r="W409" s="43" t="s">
        <v>28</v>
      </c>
      <c r="X409" s="100">
        <f t="shared" si="177"/>
        <v>40606</v>
      </c>
      <c r="Y409" s="100">
        <f t="shared" si="177"/>
        <v>40606</v>
      </c>
      <c r="Z409" s="30"/>
      <c r="AA409" s="42" t="s">
        <v>27</v>
      </c>
      <c r="AB409" s="43" t="s">
        <v>28</v>
      </c>
      <c r="AC409" s="100">
        <f t="shared" si="178"/>
        <v>40606</v>
      </c>
      <c r="AD409" s="100">
        <f t="shared" si="178"/>
        <v>40606</v>
      </c>
      <c r="AE409" s="30"/>
      <c r="AF409" s="42" t="s">
        <v>27</v>
      </c>
      <c r="AG409" s="43" t="s">
        <v>28</v>
      </c>
      <c r="AH409" s="100">
        <f t="shared" si="179"/>
        <v>40606</v>
      </c>
      <c r="AI409" s="100">
        <f t="shared" si="179"/>
        <v>40606</v>
      </c>
      <c r="AJ409" s="30"/>
      <c r="AK409" s="42" t="s">
        <v>27</v>
      </c>
      <c r="AL409" s="43" t="s">
        <v>28</v>
      </c>
      <c r="AM409" s="50"/>
      <c r="AN409" s="433"/>
      <c r="AO409" s="434"/>
      <c r="AP409" s="434"/>
      <c r="AQ409" s="434"/>
      <c r="AR409" s="435"/>
    </row>
    <row r="410" spans="1:44">
      <c r="A410" s="20" t="s">
        <v>293</v>
      </c>
      <c r="B410" s="99">
        <v>40606</v>
      </c>
      <c r="C410" s="17" t="s">
        <v>30</v>
      </c>
      <c r="D410" s="33">
        <f t="shared" ref="D410:E410" si="223">D406+7</f>
        <v>45450</v>
      </c>
      <c r="E410" s="33">
        <f t="shared" si="223"/>
        <v>45450</v>
      </c>
      <c r="F410" s="18" t="s">
        <v>31</v>
      </c>
      <c r="G410" s="19"/>
      <c r="H410" s="34"/>
      <c r="I410" s="33">
        <f t="shared" ref="I410:J410" si="224">I406+7</f>
        <v>45451</v>
      </c>
      <c r="J410" s="33">
        <f t="shared" si="224"/>
        <v>45451</v>
      </c>
      <c r="K410" s="18" t="s">
        <v>235</v>
      </c>
      <c r="L410" s="19"/>
      <c r="M410" s="34"/>
      <c r="N410" s="33">
        <f t="shared" ref="N410:O410" si="225">N406+7</f>
        <v>45453</v>
      </c>
      <c r="O410" s="33">
        <f t="shared" si="225"/>
        <v>45453</v>
      </c>
      <c r="P410" s="18" t="s">
        <v>235</v>
      </c>
      <c r="Q410" s="19"/>
      <c r="R410" s="34"/>
      <c r="S410" s="33">
        <f t="shared" ref="S410:T410" si="226">S406+7</f>
        <v>45453</v>
      </c>
      <c r="T410" s="33">
        <f t="shared" si="226"/>
        <v>45453</v>
      </c>
      <c r="U410" s="18" t="s">
        <v>235</v>
      </c>
      <c r="V410" s="19"/>
      <c r="W410" s="34"/>
      <c r="X410" s="33">
        <f t="shared" ref="X410:Y410" si="227">X406+7</f>
        <v>45454</v>
      </c>
      <c r="Y410" s="33">
        <f t="shared" si="227"/>
        <v>45454</v>
      </c>
      <c r="Z410" s="18" t="s">
        <v>235</v>
      </c>
      <c r="AA410" s="19"/>
      <c r="AB410" s="34"/>
      <c r="AC410" s="33">
        <f t="shared" ref="AC410:AD410" si="228">AC406+7</f>
        <v>45455</v>
      </c>
      <c r="AD410" s="33">
        <f t="shared" si="228"/>
        <v>45455</v>
      </c>
      <c r="AE410" s="18" t="s">
        <v>235</v>
      </c>
      <c r="AF410" s="19"/>
      <c r="AG410" s="34"/>
      <c r="AH410" s="33">
        <f t="shared" ref="AH410:AI410" si="229">AH406+7</f>
        <v>45455</v>
      </c>
      <c r="AI410" s="33">
        <f t="shared" si="229"/>
        <v>45455</v>
      </c>
      <c r="AJ410" s="18" t="s">
        <v>235</v>
      </c>
      <c r="AK410" s="19"/>
      <c r="AL410" s="34"/>
      <c r="AM410" s="118" t="s">
        <v>53</v>
      </c>
      <c r="AN410" s="410" t="s">
        <v>336</v>
      </c>
      <c r="AO410" s="411"/>
      <c r="AP410" s="411"/>
      <c r="AQ410" s="411"/>
      <c r="AR410" s="412"/>
    </row>
    <row r="411" spans="1:44">
      <c r="A411" s="3"/>
      <c r="B411" s="4"/>
      <c r="C411" s="2" t="s">
        <v>35</v>
      </c>
      <c r="D411" s="198"/>
      <c r="E411" s="215"/>
      <c r="F411" s="199" t="s">
        <v>36</v>
      </c>
      <c r="G411" s="200"/>
      <c r="H411" s="201"/>
      <c r="I411" s="198">
        <v>45450.65625</v>
      </c>
      <c r="J411" s="198">
        <v>45450.704861111109</v>
      </c>
      <c r="K411" s="199" t="s">
        <v>236</v>
      </c>
      <c r="L411" s="200"/>
      <c r="M411" s="201"/>
      <c r="N411" s="198">
        <v>45453.409722222219</v>
      </c>
      <c r="O411" s="198">
        <v>45453.440972222219</v>
      </c>
      <c r="P411" s="199" t="s">
        <v>236</v>
      </c>
      <c r="Q411" s="200"/>
      <c r="R411" s="201"/>
      <c r="S411" s="198">
        <v>45453.711805555555</v>
      </c>
      <c r="T411" s="198">
        <v>45453.809027777781</v>
      </c>
      <c r="U411" s="199" t="s">
        <v>236</v>
      </c>
      <c r="V411" s="200"/>
      <c r="W411" s="201"/>
      <c r="X411" s="198">
        <v>45454.534722222219</v>
      </c>
      <c r="Y411" s="198">
        <v>45454.597222222219</v>
      </c>
      <c r="Z411" s="199" t="s">
        <v>236</v>
      </c>
      <c r="AA411" s="200"/>
      <c r="AB411" s="201"/>
      <c r="AC411" s="198">
        <v>45455.347222222219</v>
      </c>
      <c r="AD411" s="198">
        <v>45455.350694444445</v>
      </c>
      <c r="AE411" s="199" t="s">
        <v>236</v>
      </c>
      <c r="AF411" s="200"/>
      <c r="AG411" s="201"/>
      <c r="AH411" s="198">
        <v>45455.913194444445</v>
      </c>
      <c r="AI411" s="198">
        <v>45455.920138888891</v>
      </c>
      <c r="AJ411" s="199" t="s">
        <v>236</v>
      </c>
      <c r="AK411" s="200"/>
      <c r="AL411" s="201"/>
      <c r="AM411" s="216" t="s">
        <v>237</v>
      </c>
      <c r="AN411" s="404" t="s">
        <v>337</v>
      </c>
      <c r="AO411" s="405"/>
      <c r="AP411" s="405"/>
      <c r="AQ411" s="405"/>
      <c r="AR411" s="413"/>
    </row>
    <row r="412" spans="1:44" ht="15" thickBot="1">
      <c r="A412" s="5"/>
      <c r="B412" s="6"/>
      <c r="C412" s="7" t="s">
        <v>39</v>
      </c>
      <c r="D412" s="217">
        <f t="shared" ref="D412:E412" si="230">D411-D410</f>
        <v>-45450</v>
      </c>
      <c r="E412" s="217">
        <f t="shared" si="230"/>
        <v>-45450</v>
      </c>
      <c r="F412" s="218" t="s">
        <v>40</v>
      </c>
      <c r="G412" s="219">
        <f t="shared" ref="G412:H412" si="231">SUM(G410:G411)</f>
        <v>0</v>
      </c>
      <c r="H412" s="219">
        <f t="shared" si="231"/>
        <v>0</v>
      </c>
      <c r="I412" s="217">
        <f>I411-I410</f>
        <v>-0.34375</v>
      </c>
      <c r="J412" s="217">
        <f>J411-J410</f>
        <v>-0.29513888889050577</v>
      </c>
      <c r="K412" s="218" t="s">
        <v>239</v>
      </c>
      <c r="L412" s="219">
        <f t="shared" ref="L412:M412" si="232">SUM(L410:L411)</f>
        <v>0</v>
      </c>
      <c r="M412" s="219">
        <f t="shared" si="232"/>
        <v>0</v>
      </c>
      <c r="N412" s="217">
        <f t="shared" ref="N412:O412" si="233">N411-N410</f>
        <v>0.40972222221898846</v>
      </c>
      <c r="O412" s="217">
        <f t="shared" si="233"/>
        <v>0.44097222221898846</v>
      </c>
      <c r="P412" s="218" t="s">
        <v>239</v>
      </c>
      <c r="Q412" s="219">
        <f t="shared" ref="Q412:R412" si="234">SUM(Q410:Q411)</f>
        <v>0</v>
      </c>
      <c r="R412" s="219">
        <f t="shared" si="234"/>
        <v>0</v>
      </c>
      <c r="S412" s="217">
        <f t="shared" ref="S412:T412" si="235">S411-S410</f>
        <v>0.71180555555474712</v>
      </c>
      <c r="T412" s="217">
        <f t="shared" si="235"/>
        <v>0.80902777778101154</v>
      </c>
      <c r="U412" s="218" t="s">
        <v>239</v>
      </c>
      <c r="V412" s="219">
        <f t="shared" ref="V412:W412" si="236">SUM(V410:V411)</f>
        <v>0</v>
      </c>
      <c r="W412" s="219">
        <f t="shared" si="236"/>
        <v>0</v>
      </c>
      <c r="X412" s="217">
        <f t="shared" ref="X412:Y412" si="237">X411-X410</f>
        <v>0.53472222221898846</v>
      </c>
      <c r="Y412" s="217">
        <f t="shared" si="237"/>
        <v>0.59722222221898846</v>
      </c>
      <c r="Z412" s="218" t="s">
        <v>239</v>
      </c>
      <c r="AA412" s="219">
        <f t="shared" ref="AA412:AB412" si="238">SUM(AA410:AA411)</f>
        <v>0</v>
      </c>
      <c r="AB412" s="219">
        <f t="shared" si="238"/>
        <v>0</v>
      </c>
      <c r="AC412" s="217">
        <f t="shared" ref="AC412:AD412" si="239">AC411-AC410</f>
        <v>0.34722222221898846</v>
      </c>
      <c r="AD412" s="217">
        <f t="shared" si="239"/>
        <v>0.35069444444525288</v>
      </c>
      <c r="AE412" s="218" t="s">
        <v>239</v>
      </c>
      <c r="AF412" s="219">
        <f t="shared" ref="AF412:AG412" si="240">SUM(AF410:AF411)</f>
        <v>0</v>
      </c>
      <c r="AG412" s="219">
        <f t="shared" si="240"/>
        <v>0</v>
      </c>
      <c r="AH412" s="217">
        <f t="shared" ref="AH412:AI412" si="241">AH411-AH410</f>
        <v>0.91319444444525288</v>
      </c>
      <c r="AI412" s="217">
        <f t="shared" si="241"/>
        <v>0.92013888889050577</v>
      </c>
      <c r="AJ412" s="218" t="s">
        <v>239</v>
      </c>
      <c r="AK412" s="219">
        <f t="shared" ref="AK412:AL412" si="242">SUM(AK410:AK411)</f>
        <v>0</v>
      </c>
      <c r="AL412" s="219">
        <f t="shared" si="242"/>
        <v>0</v>
      </c>
      <c r="AM412" s="220" t="s">
        <v>240</v>
      </c>
      <c r="AN412" s="407" t="s">
        <v>338</v>
      </c>
      <c r="AO412" s="408"/>
      <c r="AP412" s="408"/>
      <c r="AQ412" s="408"/>
      <c r="AR412" s="414"/>
    </row>
    <row r="413" spans="1:44">
      <c r="A413" s="21"/>
      <c r="B413" s="15"/>
      <c r="C413" s="22" t="s">
        <v>26</v>
      </c>
      <c r="D413" s="221">
        <f t="shared" si="173"/>
        <v>40613</v>
      </c>
      <c r="E413" s="221">
        <f t="shared" si="173"/>
        <v>40613</v>
      </c>
      <c r="F413" s="222"/>
      <c r="G413" s="127" t="s">
        <v>27</v>
      </c>
      <c r="H413" s="214" t="s">
        <v>28</v>
      </c>
      <c r="I413" s="221">
        <f t="shared" si="174"/>
        <v>40613</v>
      </c>
      <c r="J413" s="221">
        <f t="shared" si="174"/>
        <v>40613</v>
      </c>
      <c r="K413" s="127"/>
      <c r="L413" s="142" t="s">
        <v>27</v>
      </c>
      <c r="M413" s="143" t="s">
        <v>28</v>
      </c>
      <c r="N413" s="221">
        <f t="shared" si="175"/>
        <v>40613</v>
      </c>
      <c r="O413" s="221">
        <f t="shared" si="175"/>
        <v>40613</v>
      </c>
      <c r="P413" s="127"/>
      <c r="Q413" s="142" t="s">
        <v>27</v>
      </c>
      <c r="R413" s="143" t="s">
        <v>28</v>
      </c>
      <c r="S413" s="221">
        <f t="shared" si="176"/>
        <v>40613</v>
      </c>
      <c r="T413" s="221">
        <f t="shared" si="176"/>
        <v>40613</v>
      </c>
      <c r="U413" s="127"/>
      <c r="V413" s="142" t="s">
        <v>27</v>
      </c>
      <c r="W413" s="143" t="s">
        <v>28</v>
      </c>
      <c r="X413" s="221">
        <f t="shared" si="177"/>
        <v>40613</v>
      </c>
      <c r="Y413" s="221">
        <f t="shared" si="177"/>
        <v>40613</v>
      </c>
      <c r="Z413" s="127"/>
      <c r="AA413" s="142" t="s">
        <v>27</v>
      </c>
      <c r="AB413" s="143" t="s">
        <v>28</v>
      </c>
      <c r="AC413" s="221">
        <f t="shared" si="178"/>
        <v>40613</v>
      </c>
      <c r="AD413" s="221">
        <f t="shared" si="178"/>
        <v>40613</v>
      </c>
      <c r="AE413" s="127"/>
      <c r="AF413" s="142" t="s">
        <v>27</v>
      </c>
      <c r="AG413" s="143" t="s">
        <v>28</v>
      </c>
      <c r="AH413" s="221">
        <f t="shared" si="179"/>
        <v>40613</v>
      </c>
      <c r="AI413" s="221">
        <f t="shared" si="179"/>
        <v>40613</v>
      </c>
      <c r="AJ413" s="127"/>
      <c r="AK413" s="142" t="s">
        <v>27</v>
      </c>
      <c r="AL413" s="143" t="s">
        <v>28</v>
      </c>
      <c r="AM413" s="66"/>
      <c r="AN413" s="433"/>
      <c r="AO413" s="434"/>
      <c r="AP413" s="434"/>
      <c r="AQ413" s="434"/>
      <c r="AR413" s="435"/>
    </row>
    <row r="414" spans="1:44">
      <c r="A414" s="20" t="s">
        <v>293</v>
      </c>
      <c r="B414" s="99">
        <f t="shared" si="180"/>
        <v>40613</v>
      </c>
      <c r="C414" s="17" t="s">
        <v>30</v>
      </c>
      <c r="D414" s="198">
        <f t="shared" ref="D414:E414" si="243">D410+7</f>
        <v>45457</v>
      </c>
      <c r="E414" s="198">
        <f t="shared" si="243"/>
        <v>45457</v>
      </c>
      <c r="F414" s="199" t="s">
        <v>31</v>
      </c>
      <c r="G414" s="200"/>
      <c r="H414" s="201"/>
      <c r="I414" s="198">
        <f t="shared" ref="I414:J414" si="244">I410+7</f>
        <v>45458</v>
      </c>
      <c r="J414" s="198">
        <f t="shared" si="244"/>
        <v>45458</v>
      </c>
      <c r="K414" s="199" t="s">
        <v>235</v>
      </c>
      <c r="L414" s="200"/>
      <c r="M414" s="201"/>
      <c r="N414" s="198">
        <f t="shared" ref="N414:O414" si="245">N410+7</f>
        <v>45460</v>
      </c>
      <c r="O414" s="198">
        <f t="shared" si="245"/>
        <v>45460</v>
      </c>
      <c r="P414" s="199" t="s">
        <v>235</v>
      </c>
      <c r="Q414" s="200"/>
      <c r="R414" s="201"/>
      <c r="S414" s="198">
        <f t="shared" ref="S414:T414" si="246">S410+7</f>
        <v>45460</v>
      </c>
      <c r="T414" s="198">
        <f t="shared" si="246"/>
        <v>45460</v>
      </c>
      <c r="U414" s="199" t="s">
        <v>235</v>
      </c>
      <c r="V414" s="200"/>
      <c r="W414" s="201"/>
      <c r="X414" s="198">
        <f t="shared" ref="X414:Y414" si="247">X410+7</f>
        <v>45461</v>
      </c>
      <c r="Y414" s="198">
        <f t="shared" si="247"/>
        <v>45461</v>
      </c>
      <c r="Z414" s="199" t="s">
        <v>235</v>
      </c>
      <c r="AA414" s="200"/>
      <c r="AB414" s="201"/>
      <c r="AC414" s="198">
        <f t="shared" ref="AC414:AD414" si="248">AC410+7</f>
        <v>45462</v>
      </c>
      <c r="AD414" s="198">
        <f t="shared" si="248"/>
        <v>45462</v>
      </c>
      <c r="AE414" s="199" t="s">
        <v>235</v>
      </c>
      <c r="AF414" s="200"/>
      <c r="AG414" s="201"/>
      <c r="AH414" s="198">
        <f t="shared" ref="AH414:AI414" si="249">AH410+7</f>
        <v>45462</v>
      </c>
      <c r="AI414" s="198">
        <f t="shared" si="249"/>
        <v>45462</v>
      </c>
      <c r="AJ414" s="199" t="s">
        <v>235</v>
      </c>
      <c r="AK414" s="200"/>
      <c r="AL414" s="201"/>
      <c r="AM414" s="216" t="s">
        <v>53</v>
      </c>
      <c r="AN414" s="410" t="s">
        <v>339</v>
      </c>
      <c r="AO414" s="411"/>
      <c r="AP414" s="411"/>
      <c r="AQ414" s="411"/>
      <c r="AR414" s="412"/>
    </row>
    <row r="415" spans="1:44">
      <c r="A415" s="3"/>
      <c r="B415" s="4"/>
      <c r="C415" s="2" t="s">
        <v>35</v>
      </c>
      <c r="D415" s="198">
        <v>45455.913194444445</v>
      </c>
      <c r="E415" s="198">
        <v>45455.920138888891</v>
      </c>
      <c r="F415" s="199" t="s">
        <v>36</v>
      </c>
      <c r="G415" s="200"/>
      <c r="H415" s="201"/>
      <c r="I415" s="198">
        <v>45458.548611111109</v>
      </c>
      <c r="J415" s="198">
        <v>45458.565972222219</v>
      </c>
      <c r="K415" s="199" t="s">
        <v>236</v>
      </c>
      <c r="L415" s="200"/>
      <c r="M415" s="201"/>
      <c r="N415" s="198">
        <v>45461.416666666664</v>
      </c>
      <c r="O415" s="198">
        <v>45461.458333333336</v>
      </c>
      <c r="P415" s="199" t="s">
        <v>236</v>
      </c>
      <c r="Q415" s="200"/>
      <c r="R415" s="201"/>
      <c r="S415" s="198"/>
      <c r="T415" s="198"/>
      <c r="U415" s="199" t="s">
        <v>236</v>
      </c>
      <c r="V415" s="200"/>
      <c r="W415" s="201"/>
      <c r="X415" s="198">
        <v>45462.555555555555</v>
      </c>
      <c r="Y415" s="198">
        <v>45462.5625</v>
      </c>
      <c r="Z415" s="199" t="s">
        <v>236</v>
      </c>
      <c r="AA415" s="200"/>
      <c r="AB415" s="201"/>
      <c r="AC415" s="198">
        <v>45463.416666666664</v>
      </c>
      <c r="AD415" s="198">
        <v>45463.458333333336</v>
      </c>
      <c r="AE415" s="199" t="s">
        <v>236</v>
      </c>
      <c r="AF415" s="200"/>
      <c r="AG415" s="201"/>
      <c r="AH415" s="198">
        <v>45463.708333333336</v>
      </c>
      <c r="AI415" s="198">
        <v>45463.729166666664</v>
      </c>
      <c r="AJ415" s="199" t="s">
        <v>236</v>
      </c>
      <c r="AK415" s="200"/>
      <c r="AL415" s="201"/>
      <c r="AM415" s="216" t="s">
        <v>237</v>
      </c>
      <c r="AN415" s="404" t="s">
        <v>340</v>
      </c>
      <c r="AO415" s="405"/>
      <c r="AP415" s="405"/>
      <c r="AQ415" s="405"/>
      <c r="AR415" s="413"/>
    </row>
    <row r="416" spans="1:44" ht="15" thickBot="1">
      <c r="A416" s="5"/>
      <c r="B416" s="6"/>
      <c r="C416" s="7" t="s">
        <v>39</v>
      </c>
      <c r="D416" s="217">
        <f t="shared" ref="D416:E416" si="250">D415-D414</f>
        <v>-1.0868055555547471</v>
      </c>
      <c r="E416" s="217">
        <f t="shared" si="250"/>
        <v>-1.0798611111094942</v>
      </c>
      <c r="F416" s="218" t="s">
        <v>40</v>
      </c>
      <c r="G416" s="219">
        <f t="shared" ref="G416:H416" si="251">SUM(G414:G415)</f>
        <v>0</v>
      </c>
      <c r="H416" s="219">
        <f t="shared" si="251"/>
        <v>0</v>
      </c>
      <c r="I416" s="217">
        <f t="shared" ref="I416:J416" si="252">I415-I414</f>
        <v>0.54861111110949423</v>
      </c>
      <c r="J416" s="217">
        <f t="shared" si="252"/>
        <v>0.56597222221898846</v>
      </c>
      <c r="K416" s="218" t="s">
        <v>239</v>
      </c>
      <c r="L416" s="219">
        <f t="shared" ref="L416:M416" si="253">SUM(L414:L415)</f>
        <v>0</v>
      </c>
      <c r="M416" s="219">
        <f t="shared" si="253"/>
        <v>0</v>
      </c>
      <c r="N416" s="217">
        <f t="shared" ref="N416:O416" si="254">N415-N414</f>
        <v>1.4166666666642413</v>
      </c>
      <c r="O416" s="217">
        <f t="shared" si="254"/>
        <v>1.4583333333357587</v>
      </c>
      <c r="P416" s="218" t="s">
        <v>239</v>
      </c>
      <c r="Q416" s="219">
        <f t="shared" ref="Q416:R416" si="255">SUM(Q414:Q415)</f>
        <v>0</v>
      </c>
      <c r="R416" s="219">
        <f t="shared" si="255"/>
        <v>0</v>
      </c>
      <c r="S416" s="217">
        <f t="shared" ref="S416:T416" si="256">S415-S414</f>
        <v>-45460</v>
      </c>
      <c r="T416" s="217">
        <f t="shared" si="256"/>
        <v>-45460</v>
      </c>
      <c r="U416" s="218" t="s">
        <v>239</v>
      </c>
      <c r="V416" s="219">
        <f t="shared" ref="V416:W416" si="257">SUM(V414:V415)</f>
        <v>0</v>
      </c>
      <c r="W416" s="219">
        <f t="shared" si="257"/>
        <v>0</v>
      </c>
      <c r="X416" s="217">
        <f t="shared" ref="X416:Y416" si="258">X415-X414</f>
        <v>1.5555555555547471</v>
      </c>
      <c r="Y416" s="217">
        <f t="shared" si="258"/>
        <v>1.5625</v>
      </c>
      <c r="Z416" s="218" t="s">
        <v>239</v>
      </c>
      <c r="AA416" s="219">
        <f t="shared" ref="AA416:AB416" si="259">SUM(AA414:AA415)</f>
        <v>0</v>
      </c>
      <c r="AB416" s="219">
        <f t="shared" si="259"/>
        <v>0</v>
      </c>
      <c r="AC416" s="217">
        <f t="shared" ref="AC416:AD416" si="260">AC415-AC414</f>
        <v>1.4166666666642413</v>
      </c>
      <c r="AD416" s="217">
        <f t="shared" si="260"/>
        <v>1.4583333333357587</v>
      </c>
      <c r="AE416" s="218" t="s">
        <v>239</v>
      </c>
      <c r="AF416" s="219">
        <f t="shared" ref="AF416:AG416" si="261">SUM(AF414:AF415)</f>
        <v>0</v>
      </c>
      <c r="AG416" s="219">
        <f t="shared" si="261"/>
        <v>0</v>
      </c>
      <c r="AH416" s="217">
        <f t="shared" ref="AH416:AI416" si="262">AH415-AH414</f>
        <v>1.7083333333357587</v>
      </c>
      <c r="AI416" s="217">
        <f t="shared" si="262"/>
        <v>1.7291666666642413</v>
      </c>
      <c r="AJ416" s="37" t="s">
        <v>239</v>
      </c>
      <c r="AK416" s="38">
        <f t="shared" ref="AK416:AL416" si="263">SUM(AK414:AK415)</f>
        <v>0</v>
      </c>
      <c r="AL416" s="38">
        <f t="shared" si="263"/>
        <v>0</v>
      </c>
      <c r="AM416" s="120" t="s">
        <v>240</v>
      </c>
      <c r="AN416" s="407" t="s">
        <v>341</v>
      </c>
      <c r="AO416" s="408"/>
      <c r="AP416" s="408"/>
      <c r="AQ416" s="408"/>
      <c r="AR416" s="414"/>
    </row>
    <row r="417" spans="1:51">
      <c r="A417" s="21"/>
      <c r="B417" s="15"/>
      <c r="C417" s="22" t="s">
        <v>26</v>
      </c>
      <c r="D417" s="221">
        <f t="shared" si="173"/>
        <v>40620</v>
      </c>
      <c r="E417" s="221">
        <f t="shared" si="173"/>
        <v>40620</v>
      </c>
      <c r="F417" s="222"/>
      <c r="G417" s="127" t="s">
        <v>27</v>
      </c>
      <c r="H417" s="214" t="s">
        <v>28</v>
      </c>
      <c r="I417" s="221">
        <f t="shared" si="174"/>
        <v>40620</v>
      </c>
      <c r="J417" s="221">
        <f t="shared" si="174"/>
        <v>40620</v>
      </c>
      <c r="K417" s="127"/>
      <c r="L417" s="142" t="s">
        <v>27</v>
      </c>
      <c r="M417" s="143" t="s">
        <v>28</v>
      </c>
      <c r="N417" s="221">
        <f t="shared" si="175"/>
        <v>40620</v>
      </c>
      <c r="O417" s="221">
        <f t="shared" si="175"/>
        <v>40620</v>
      </c>
      <c r="P417" s="127"/>
      <c r="Q417" s="142" t="s">
        <v>27</v>
      </c>
      <c r="R417" s="143" t="s">
        <v>28</v>
      </c>
      <c r="S417" s="221">
        <f t="shared" si="176"/>
        <v>40620</v>
      </c>
      <c r="T417" s="221">
        <f t="shared" si="176"/>
        <v>40620</v>
      </c>
      <c r="U417" s="127"/>
      <c r="V417" s="142" t="s">
        <v>27</v>
      </c>
      <c r="W417" s="143" t="s">
        <v>28</v>
      </c>
      <c r="X417" s="221">
        <f t="shared" si="177"/>
        <v>40620</v>
      </c>
      <c r="Y417" s="221">
        <f t="shared" si="177"/>
        <v>40620</v>
      </c>
      <c r="Z417" s="127"/>
      <c r="AA417" s="142" t="s">
        <v>27</v>
      </c>
      <c r="AB417" s="143" t="s">
        <v>28</v>
      </c>
      <c r="AC417" s="221">
        <f t="shared" si="178"/>
        <v>40620</v>
      </c>
      <c r="AD417" s="221">
        <f t="shared" si="178"/>
        <v>40620</v>
      </c>
      <c r="AE417" s="127"/>
      <c r="AF417" s="142" t="s">
        <v>27</v>
      </c>
      <c r="AG417" s="143" t="s">
        <v>28</v>
      </c>
      <c r="AH417" s="221">
        <f t="shared" si="179"/>
        <v>40620</v>
      </c>
      <c r="AI417" s="221">
        <f t="shared" si="179"/>
        <v>40620</v>
      </c>
      <c r="AJ417" s="30"/>
      <c r="AK417" s="42" t="s">
        <v>27</v>
      </c>
      <c r="AL417" s="43" t="s">
        <v>28</v>
      </c>
      <c r="AM417" s="50"/>
      <c r="AN417" s="433"/>
      <c r="AO417" s="434"/>
      <c r="AP417" s="434"/>
      <c r="AQ417" s="434"/>
      <c r="AR417" s="435"/>
    </row>
    <row r="418" spans="1:51">
      <c r="A418" s="20" t="s">
        <v>293</v>
      </c>
      <c r="B418" s="99">
        <f t="shared" si="180"/>
        <v>40620</v>
      </c>
      <c r="C418" s="17" t="s">
        <v>30</v>
      </c>
      <c r="D418" s="198">
        <f t="shared" ref="D418:E418" si="264">D414+7</f>
        <v>45464</v>
      </c>
      <c r="E418" s="198">
        <f t="shared" si="264"/>
        <v>45464</v>
      </c>
      <c r="F418" s="199" t="s">
        <v>31</v>
      </c>
      <c r="G418" s="200"/>
      <c r="H418" s="201"/>
      <c r="I418" s="198">
        <f t="shared" ref="I418:J418" si="265">I414+7</f>
        <v>45465</v>
      </c>
      <c r="J418" s="198">
        <f t="shared" si="265"/>
        <v>45465</v>
      </c>
      <c r="K418" s="199" t="s">
        <v>235</v>
      </c>
      <c r="L418" s="200"/>
      <c r="M418" s="201"/>
      <c r="N418" s="198">
        <f t="shared" ref="N418:O418" si="266">N414+7</f>
        <v>45467</v>
      </c>
      <c r="O418" s="198">
        <f t="shared" si="266"/>
        <v>45467</v>
      </c>
      <c r="P418" s="199" t="s">
        <v>235</v>
      </c>
      <c r="Q418" s="200"/>
      <c r="R418" s="201"/>
      <c r="S418" s="198">
        <f t="shared" ref="S418:T418" si="267">S414+7</f>
        <v>45467</v>
      </c>
      <c r="T418" s="198">
        <f t="shared" si="267"/>
        <v>45467</v>
      </c>
      <c r="U418" s="199" t="s">
        <v>235</v>
      </c>
      <c r="V418" s="200"/>
      <c r="W418" s="201"/>
      <c r="X418" s="198">
        <f t="shared" ref="X418:Y418" si="268">X414+7</f>
        <v>45468</v>
      </c>
      <c r="Y418" s="198">
        <f t="shared" si="268"/>
        <v>45468</v>
      </c>
      <c r="Z418" s="199" t="s">
        <v>235</v>
      </c>
      <c r="AA418" s="200"/>
      <c r="AB418" s="201"/>
      <c r="AC418" s="198">
        <f t="shared" ref="AC418:AD418" si="269">AC414+7</f>
        <v>45469</v>
      </c>
      <c r="AD418" s="198">
        <f t="shared" si="269"/>
        <v>45469</v>
      </c>
      <c r="AE418" s="199" t="s">
        <v>235</v>
      </c>
      <c r="AF418" s="200"/>
      <c r="AG418" s="201"/>
      <c r="AH418" s="198">
        <f t="shared" ref="AH418:AI418" si="270">AH414+7</f>
        <v>45469</v>
      </c>
      <c r="AI418" s="198">
        <f t="shared" si="270"/>
        <v>45469</v>
      </c>
      <c r="AJ418" s="18" t="s">
        <v>235</v>
      </c>
      <c r="AK418" s="19"/>
      <c r="AL418" s="34"/>
      <c r="AM418" s="118" t="s">
        <v>53</v>
      </c>
      <c r="AN418" s="410" t="s">
        <v>342</v>
      </c>
      <c r="AO418" s="411"/>
      <c r="AP418" s="411"/>
      <c r="AQ418" s="411"/>
      <c r="AR418" s="412"/>
    </row>
    <row r="419" spans="1:51">
      <c r="A419" s="3"/>
      <c r="B419" s="4"/>
      <c r="C419" s="2" t="s">
        <v>35</v>
      </c>
      <c r="D419" s="198">
        <v>45463.708333333336</v>
      </c>
      <c r="E419" s="198">
        <v>45463.729166666664</v>
      </c>
      <c r="F419" s="199" t="s">
        <v>36</v>
      </c>
      <c r="G419" s="200"/>
      <c r="H419" s="201"/>
      <c r="I419" s="198">
        <v>45465.729166666664</v>
      </c>
      <c r="J419" s="198">
        <v>45465.770833333336</v>
      </c>
      <c r="K419" s="199" t="s">
        <v>236</v>
      </c>
      <c r="L419" s="200"/>
      <c r="M419" s="201"/>
      <c r="N419" s="198">
        <v>45468.354166666664</v>
      </c>
      <c r="O419" s="198">
        <v>45468.416666666664</v>
      </c>
      <c r="P419" s="199" t="s">
        <v>236</v>
      </c>
      <c r="Q419" s="200"/>
      <c r="R419" s="201"/>
      <c r="S419" s="198"/>
      <c r="T419" s="198"/>
      <c r="U419" s="199" t="s">
        <v>236</v>
      </c>
      <c r="V419" s="200"/>
      <c r="W419" s="201"/>
      <c r="X419" s="198">
        <v>45468.854166666664</v>
      </c>
      <c r="Y419" s="198">
        <v>45468.916666666664</v>
      </c>
      <c r="Z419" s="199" t="s">
        <v>236</v>
      </c>
      <c r="AA419" s="200"/>
      <c r="AB419" s="201"/>
      <c r="AC419" s="198">
        <v>45469.625</v>
      </c>
      <c r="AD419" s="198">
        <v>45469.708333333336</v>
      </c>
      <c r="AE419" s="199" t="s">
        <v>236</v>
      </c>
      <c r="AF419" s="200"/>
      <c r="AG419" s="201"/>
      <c r="AH419" s="198">
        <v>45470.354166666664</v>
      </c>
      <c r="AI419" s="198">
        <v>45470.364583333336</v>
      </c>
      <c r="AJ419" s="18" t="s">
        <v>236</v>
      </c>
      <c r="AK419" s="19"/>
      <c r="AL419" s="34"/>
      <c r="AM419" s="119" t="s">
        <v>237</v>
      </c>
      <c r="AN419" s="404" t="s">
        <v>343</v>
      </c>
      <c r="AO419" s="405"/>
      <c r="AP419" s="405"/>
      <c r="AQ419" s="405"/>
      <c r="AR419" s="413"/>
    </row>
    <row r="420" spans="1:51" ht="15" thickBot="1">
      <c r="A420" s="5"/>
      <c r="B420" s="6"/>
      <c r="C420" s="7" t="s">
        <v>39</v>
      </c>
      <c r="D420" s="35">
        <f t="shared" ref="D420:E420" si="271">D419-D418</f>
        <v>-0.29166666666424135</v>
      </c>
      <c r="E420" s="35">
        <f t="shared" si="271"/>
        <v>-0.27083333333575865</v>
      </c>
      <c r="F420" s="37" t="s">
        <v>40</v>
      </c>
      <c r="G420" s="38">
        <f t="shared" ref="G420:H420" si="272">SUM(G418:G419)</f>
        <v>0</v>
      </c>
      <c r="H420" s="38">
        <f t="shared" si="272"/>
        <v>0</v>
      </c>
      <c r="I420" s="35">
        <f t="shared" ref="I420:J420" si="273">I419-I418</f>
        <v>0.72916666666424135</v>
      </c>
      <c r="J420" s="35">
        <f t="shared" si="273"/>
        <v>0.77083333333575865</v>
      </c>
      <c r="K420" s="37" t="s">
        <v>239</v>
      </c>
      <c r="L420" s="38">
        <f t="shared" ref="L420:M420" si="274">SUM(L418:L419)</f>
        <v>0</v>
      </c>
      <c r="M420" s="38">
        <f t="shared" si="274"/>
        <v>0</v>
      </c>
      <c r="N420" s="35">
        <f t="shared" ref="N420:O420" si="275">N419-N418</f>
        <v>1.3541666666642413</v>
      </c>
      <c r="O420" s="35">
        <f t="shared" si="275"/>
        <v>1.4166666666642413</v>
      </c>
      <c r="P420" s="37" t="s">
        <v>239</v>
      </c>
      <c r="Q420" s="38">
        <f t="shared" ref="Q420:R420" si="276">SUM(Q418:Q419)</f>
        <v>0</v>
      </c>
      <c r="R420" s="38">
        <f t="shared" si="276"/>
        <v>0</v>
      </c>
      <c r="S420" s="35">
        <f t="shared" ref="S420:T420" si="277">S419-S418</f>
        <v>-45467</v>
      </c>
      <c r="T420" s="35">
        <f t="shared" si="277"/>
        <v>-45467</v>
      </c>
      <c r="U420" s="37" t="s">
        <v>239</v>
      </c>
      <c r="V420" s="38">
        <f t="shared" ref="V420:W420" si="278">SUM(V418:V419)</f>
        <v>0</v>
      </c>
      <c r="W420" s="38">
        <f t="shared" si="278"/>
        <v>0</v>
      </c>
      <c r="X420" s="35">
        <f t="shared" ref="X420:Y420" si="279">X419-X418</f>
        <v>0.85416666666424135</v>
      </c>
      <c r="Y420" s="35">
        <f t="shared" si="279"/>
        <v>0.91666666666424135</v>
      </c>
      <c r="Z420" s="37" t="s">
        <v>239</v>
      </c>
      <c r="AA420" s="38">
        <f t="shared" ref="AA420:AB420" si="280">SUM(AA418:AA419)</f>
        <v>0</v>
      </c>
      <c r="AB420" s="38">
        <f t="shared" si="280"/>
        <v>0</v>
      </c>
      <c r="AC420" s="35">
        <f t="shared" ref="AC420:AD420" si="281">AC419-AC418</f>
        <v>0.625</v>
      </c>
      <c r="AD420" s="35">
        <f t="shared" si="281"/>
        <v>0.70833333333575865</v>
      </c>
      <c r="AE420" s="37" t="s">
        <v>239</v>
      </c>
      <c r="AF420" s="38">
        <f t="shared" ref="AF420:AG420" si="282">SUM(AF418:AF419)</f>
        <v>0</v>
      </c>
      <c r="AG420" s="38">
        <f t="shared" si="282"/>
        <v>0</v>
      </c>
      <c r="AH420" s="35">
        <f t="shared" ref="AH420:AI420" si="283">AH419-AH418</f>
        <v>1.3541666666642413</v>
      </c>
      <c r="AI420" s="35">
        <f t="shared" si="283"/>
        <v>1.3645833333357587</v>
      </c>
      <c r="AJ420" s="37" t="s">
        <v>239</v>
      </c>
      <c r="AK420" s="38">
        <f t="shared" ref="AK420:AL420" si="284">SUM(AK418:AK419)</f>
        <v>0</v>
      </c>
      <c r="AL420" s="38">
        <f t="shared" si="284"/>
        <v>0</v>
      </c>
      <c r="AM420" s="120" t="s">
        <v>240</v>
      </c>
      <c r="AN420" s="407" t="s">
        <v>344</v>
      </c>
      <c r="AO420" s="408"/>
      <c r="AP420" s="408"/>
      <c r="AQ420" s="408"/>
      <c r="AR420" s="414"/>
    </row>
    <row r="421" spans="1:51">
      <c r="A421" s="21"/>
      <c r="B421" s="15"/>
      <c r="C421" s="22" t="s">
        <v>26</v>
      </c>
      <c r="D421" s="100">
        <f t="shared" si="173"/>
        <v>40627</v>
      </c>
      <c r="E421" s="100">
        <f t="shared" si="173"/>
        <v>40627</v>
      </c>
      <c r="F421" s="31"/>
      <c r="G421" s="30" t="s">
        <v>27</v>
      </c>
      <c r="H421" s="32" t="s">
        <v>28</v>
      </c>
      <c r="I421" s="100">
        <f t="shared" si="174"/>
        <v>40627</v>
      </c>
      <c r="J421" s="100">
        <f t="shared" si="174"/>
        <v>40627</v>
      </c>
      <c r="K421" s="30"/>
      <c r="L421" s="42" t="s">
        <v>27</v>
      </c>
      <c r="M421" s="43" t="s">
        <v>28</v>
      </c>
      <c r="N421" s="100">
        <f t="shared" si="175"/>
        <v>40627</v>
      </c>
      <c r="O421" s="100">
        <f t="shared" si="175"/>
        <v>40627</v>
      </c>
      <c r="P421" s="30"/>
      <c r="Q421" s="42" t="s">
        <v>27</v>
      </c>
      <c r="R421" s="43" t="s">
        <v>28</v>
      </c>
      <c r="S421" s="100">
        <f t="shared" si="176"/>
        <v>40627</v>
      </c>
      <c r="T421" s="100">
        <f t="shared" si="176"/>
        <v>40627</v>
      </c>
      <c r="U421" s="30"/>
      <c r="V421" s="42" t="s">
        <v>27</v>
      </c>
      <c r="W421" s="43" t="s">
        <v>28</v>
      </c>
      <c r="X421" s="100">
        <f t="shared" si="177"/>
        <v>40627</v>
      </c>
      <c r="Y421" s="100">
        <f t="shared" si="177"/>
        <v>40627</v>
      </c>
      <c r="Z421" s="30"/>
      <c r="AA421" s="42" t="s">
        <v>27</v>
      </c>
      <c r="AB421" s="43" t="s">
        <v>28</v>
      </c>
      <c r="AC421" s="100">
        <f t="shared" si="178"/>
        <v>40627</v>
      </c>
      <c r="AD421" s="100">
        <f t="shared" si="178"/>
        <v>40627</v>
      </c>
      <c r="AE421" s="30"/>
      <c r="AF421" s="42" t="s">
        <v>27</v>
      </c>
      <c r="AG421" s="43" t="s">
        <v>28</v>
      </c>
      <c r="AH421" s="100">
        <f t="shared" si="179"/>
        <v>40627</v>
      </c>
      <c r="AI421" s="100">
        <f t="shared" si="179"/>
        <v>40627</v>
      </c>
      <c r="AJ421" s="30"/>
      <c r="AK421" s="42" t="s">
        <v>27</v>
      </c>
      <c r="AL421" s="43" t="s">
        <v>28</v>
      </c>
      <c r="AM421" s="50"/>
      <c r="AN421" s="433"/>
      <c r="AO421" s="434"/>
      <c r="AP421" s="434"/>
      <c r="AQ421" s="434"/>
      <c r="AR421" s="435"/>
    </row>
    <row r="422" spans="1:51">
      <c r="A422" s="20" t="s">
        <v>293</v>
      </c>
      <c r="B422" s="99">
        <f t="shared" si="180"/>
        <v>40627</v>
      </c>
      <c r="C422" s="17" t="s">
        <v>30</v>
      </c>
      <c r="D422" s="33">
        <f t="shared" ref="D422:E422" si="285">D418+7</f>
        <v>45471</v>
      </c>
      <c r="E422" s="33">
        <f t="shared" si="285"/>
        <v>45471</v>
      </c>
      <c r="F422" s="18" t="s">
        <v>31</v>
      </c>
      <c r="G422" s="19"/>
      <c r="H422" s="34"/>
      <c r="I422" s="33">
        <f t="shared" ref="I422:J422" si="286">I418+7</f>
        <v>45472</v>
      </c>
      <c r="J422" s="33">
        <f t="shared" si="286"/>
        <v>45472</v>
      </c>
      <c r="K422" s="18" t="s">
        <v>235</v>
      </c>
      <c r="L422" s="19"/>
      <c r="M422" s="34"/>
      <c r="N422" s="33">
        <f t="shared" ref="N422:O422" si="287">N418+7</f>
        <v>45474</v>
      </c>
      <c r="O422" s="33">
        <f t="shared" si="287"/>
        <v>45474</v>
      </c>
      <c r="P422" s="18" t="s">
        <v>235</v>
      </c>
      <c r="Q422" s="19"/>
      <c r="R422" s="34"/>
      <c r="S422" s="33">
        <f t="shared" ref="S422:T422" si="288">S418+7</f>
        <v>45474</v>
      </c>
      <c r="T422" s="33">
        <f t="shared" si="288"/>
        <v>45474</v>
      </c>
      <c r="U422" s="18" t="s">
        <v>235</v>
      </c>
      <c r="V422" s="19"/>
      <c r="W422" s="34"/>
      <c r="X422" s="33">
        <f t="shared" ref="X422:Y422" si="289">X418+7</f>
        <v>45475</v>
      </c>
      <c r="Y422" s="33">
        <f t="shared" si="289"/>
        <v>45475</v>
      </c>
      <c r="Z422" s="18" t="s">
        <v>235</v>
      </c>
      <c r="AA422" s="19"/>
      <c r="AB422" s="34"/>
      <c r="AC422" s="33">
        <f t="shared" ref="AC422:AD422" si="290">AC418+7</f>
        <v>45476</v>
      </c>
      <c r="AD422" s="33">
        <f t="shared" si="290"/>
        <v>45476</v>
      </c>
      <c r="AE422" s="18" t="s">
        <v>235</v>
      </c>
      <c r="AF422" s="19"/>
      <c r="AG422" s="34"/>
      <c r="AH422" s="33">
        <f t="shared" ref="AH422:AI422" si="291">AH418+7</f>
        <v>45476</v>
      </c>
      <c r="AI422" s="33">
        <f t="shared" si="291"/>
        <v>45476</v>
      </c>
      <c r="AJ422" s="18" t="s">
        <v>235</v>
      </c>
      <c r="AK422" s="19"/>
      <c r="AL422" s="34"/>
      <c r="AM422" s="118" t="s">
        <v>53</v>
      </c>
      <c r="AN422" s="410" t="s">
        <v>345</v>
      </c>
      <c r="AO422" s="411"/>
      <c r="AP422" s="411"/>
      <c r="AQ422" s="411"/>
      <c r="AR422" s="412"/>
    </row>
    <row r="423" spans="1:51">
      <c r="A423" s="3"/>
      <c r="B423" s="4"/>
      <c r="C423" s="2" t="s">
        <v>35</v>
      </c>
      <c r="D423" s="33"/>
      <c r="E423" s="24"/>
      <c r="F423" s="18" t="s">
        <v>36</v>
      </c>
      <c r="G423" s="19"/>
      <c r="H423" s="34"/>
      <c r="I423" s="198">
        <v>45472.541666666664</v>
      </c>
      <c r="J423" s="198">
        <v>45472.583333333336</v>
      </c>
      <c r="K423" s="18" t="s">
        <v>236</v>
      </c>
      <c r="L423" s="19"/>
      <c r="M423" s="34"/>
      <c r="N423" s="198">
        <v>45474.354166666664</v>
      </c>
      <c r="O423" s="198">
        <v>45474.416666666664</v>
      </c>
      <c r="P423" s="199" t="s">
        <v>236</v>
      </c>
      <c r="Q423" s="200"/>
      <c r="R423" s="201"/>
      <c r="S423" s="198">
        <v>45474.791666666664</v>
      </c>
      <c r="T423" s="198">
        <v>45474.875</v>
      </c>
      <c r="U423" s="18" t="s">
        <v>236</v>
      </c>
      <c r="V423" s="19"/>
      <c r="W423" s="34"/>
      <c r="X423" s="198">
        <v>45476.041666666664</v>
      </c>
      <c r="Y423" s="198">
        <v>45476.1875</v>
      </c>
      <c r="Z423" s="199" t="s">
        <v>236</v>
      </c>
      <c r="AA423" s="200"/>
      <c r="AB423" s="201"/>
      <c r="AC423" s="198">
        <v>45477</v>
      </c>
      <c r="AD423" s="198">
        <v>45477</v>
      </c>
      <c r="AE423" s="18" t="s">
        <v>236</v>
      </c>
      <c r="AF423" s="19"/>
      <c r="AG423" s="34"/>
      <c r="AH423" s="33"/>
      <c r="AI423" s="33"/>
      <c r="AJ423" s="18" t="s">
        <v>236</v>
      </c>
      <c r="AK423" s="19"/>
      <c r="AL423" s="34"/>
      <c r="AM423" s="119" t="s">
        <v>237</v>
      </c>
      <c r="AN423" s="404" t="s">
        <v>346</v>
      </c>
      <c r="AO423" s="405"/>
      <c r="AP423" s="405"/>
      <c r="AQ423" s="405"/>
      <c r="AR423" s="413"/>
    </row>
    <row r="424" spans="1:51" ht="15" thickBot="1">
      <c r="A424" s="5"/>
      <c r="B424" s="6"/>
      <c r="C424" s="7" t="s">
        <v>39</v>
      </c>
      <c r="D424" s="35">
        <f t="shared" ref="D424:E424" si="292">D423-D422</f>
        <v>-45471</v>
      </c>
      <c r="E424" s="35">
        <f t="shared" si="292"/>
        <v>-45471</v>
      </c>
      <c r="F424" s="37" t="s">
        <v>40</v>
      </c>
      <c r="G424" s="38">
        <f t="shared" ref="G424:H424" si="293">SUM(G422:G423)</f>
        <v>0</v>
      </c>
      <c r="H424" s="38">
        <f t="shared" si="293"/>
        <v>0</v>
      </c>
      <c r="I424" s="35">
        <f t="shared" ref="I424:J424" si="294">I423-I422</f>
        <v>0.54166666666424135</v>
      </c>
      <c r="J424" s="35">
        <f t="shared" si="294"/>
        <v>0.58333333333575865</v>
      </c>
      <c r="K424" s="37" t="s">
        <v>239</v>
      </c>
      <c r="L424" s="38">
        <f t="shared" ref="L424:M424" si="295">SUM(L422:L423)</f>
        <v>0</v>
      </c>
      <c r="M424" s="38">
        <f t="shared" si="295"/>
        <v>0</v>
      </c>
      <c r="N424" s="35">
        <f t="shared" ref="N424:O424" si="296">N423-N422</f>
        <v>0.35416666666424135</v>
      </c>
      <c r="O424" s="35">
        <f t="shared" si="296"/>
        <v>0.41666666666424135</v>
      </c>
      <c r="P424" s="37" t="s">
        <v>239</v>
      </c>
      <c r="Q424" s="38">
        <f t="shared" ref="Q424:R424" si="297">SUM(Q422:Q423)</f>
        <v>0</v>
      </c>
      <c r="R424" s="38">
        <f t="shared" si="297"/>
        <v>0</v>
      </c>
      <c r="S424" s="35">
        <f t="shared" ref="S424:T424" si="298">S423-S422</f>
        <v>0.79166666666424135</v>
      </c>
      <c r="T424" s="35">
        <f t="shared" si="298"/>
        <v>0.875</v>
      </c>
      <c r="U424" s="37" t="s">
        <v>239</v>
      </c>
      <c r="V424" s="38">
        <f t="shared" ref="V424:W424" si="299">SUM(V422:V423)</f>
        <v>0</v>
      </c>
      <c r="W424" s="38">
        <f t="shared" si="299"/>
        <v>0</v>
      </c>
      <c r="X424" s="35">
        <f t="shared" ref="X424:Y424" si="300">X423-X422</f>
        <v>1.0416666666642413</v>
      </c>
      <c r="Y424" s="35">
        <f t="shared" si="300"/>
        <v>1.1875</v>
      </c>
      <c r="Z424" s="37" t="s">
        <v>239</v>
      </c>
      <c r="AA424" s="38">
        <f t="shared" ref="AA424:AB424" si="301">SUM(AA422:AA423)</f>
        <v>0</v>
      </c>
      <c r="AB424" s="38">
        <f t="shared" si="301"/>
        <v>0</v>
      </c>
      <c r="AC424" s="35">
        <f t="shared" ref="AC424:AD424" si="302">AC423-AC422</f>
        <v>1</v>
      </c>
      <c r="AD424" s="35">
        <f t="shared" si="302"/>
        <v>1</v>
      </c>
      <c r="AE424" s="37" t="s">
        <v>239</v>
      </c>
      <c r="AF424" s="38">
        <f t="shared" ref="AF424:AG424" si="303">SUM(AF422:AF423)</f>
        <v>0</v>
      </c>
      <c r="AG424" s="38">
        <f t="shared" si="303"/>
        <v>0</v>
      </c>
      <c r="AH424" s="35">
        <f t="shared" ref="AH424:AI424" si="304">AH423-AH422</f>
        <v>-45476</v>
      </c>
      <c r="AI424" s="35">
        <f t="shared" si="304"/>
        <v>-45476</v>
      </c>
      <c r="AJ424" s="37" t="s">
        <v>239</v>
      </c>
      <c r="AK424" s="38">
        <f t="shared" ref="AK424:AL424" si="305">SUM(AK422:AK423)</f>
        <v>0</v>
      </c>
      <c r="AL424" s="38">
        <f t="shared" si="305"/>
        <v>0</v>
      </c>
      <c r="AM424" s="120" t="s">
        <v>240</v>
      </c>
      <c r="AN424" s="407" t="s">
        <v>347</v>
      </c>
      <c r="AO424" s="408"/>
      <c r="AP424" s="408"/>
      <c r="AQ424" s="408"/>
      <c r="AR424" s="414"/>
    </row>
    <row r="425" spans="1:51" ht="15.75" thickBot="1">
      <c r="A425" s="13" t="s">
        <v>0</v>
      </c>
      <c r="B425" s="14">
        <f ca="1">TODAY()</f>
        <v>45742</v>
      </c>
      <c r="C425" s="9"/>
      <c r="D425" s="342" t="s">
        <v>1</v>
      </c>
      <c r="E425" s="343"/>
      <c r="F425" s="343"/>
      <c r="G425" s="343"/>
      <c r="H425" s="344"/>
      <c r="I425" s="342" t="s">
        <v>2</v>
      </c>
      <c r="J425" s="343"/>
      <c r="K425" s="343"/>
      <c r="L425" s="343"/>
      <c r="M425" s="344"/>
      <c r="N425" s="342" t="s">
        <v>1</v>
      </c>
      <c r="O425" s="343"/>
      <c r="P425" s="343"/>
      <c r="Q425" s="343"/>
      <c r="R425" s="344"/>
      <c r="S425" s="342" t="s">
        <v>1</v>
      </c>
      <c r="T425" s="343"/>
      <c r="U425" s="343"/>
      <c r="V425" s="343"/>
      <c r="W425" s="344"/>
      <c r="X425" s="342" t="s">
        <v>3</v>
      </c>
      <c r="Y425" s="343"/>
      <c r="Z425" s="343"/>
      <c r="AA425" s="343"/>
      <c r="AB425" s="344"/>
      <c r="AC425" s="342" t="s">
        <v>1</v>
      </c>
      <c r="AD425" s="343"/>
      <c r="AE425" s="343"/>
      <c r="AF425" s="343"/>
      <c r="AG425" s="344"/>
      <c r="AH425" s="342" t="s">
        <v>1</v>
      </c>
      <c r="AI425" s="343"/>
      <c r="AJ425" s="343"/>
      <c r="AK425" s="343"/>
      <c r="AL425" s="343"/>
      <c r="AM425" s="342" t="s">
        <v>3</v>
      </c>
      <c r="AN425" s="343"/>
      <c r="AO425" s="343"/>
      <c r="AP425" s="343"/>
      <c r="AQ425" s="344"/>
      <c r="AR425" s="342" t="s">
        <v>348</v>
      </c>
      <c r="AS425" s="344"/>
      <c r="AT425" s="369" t="s">
        <v>258</v>
      </c>
      <c r="AU425" s="370"/>
      <c r="AV425" s="370"/>
      <c r="AW425" s="370"/>
      <c r="AX425" s="370"/>
      <c r="AY425" s="371"/>
    </row>
    <row r="426" spans="1:51" ht="15.75" thickBot="1">
      <c r="A426" s="10" t="s">
        <v>234</v>
      </c>
      <c r="B426" s="8"/>
      <c r="C426" s="8"/>
      <c r="D426" s="348" t="s">
        <v>5</v>
      </c>
      <c r="E426" s="349"/>
      <c r="F426" s="349"/>
      <c r="G426" s="349"/>
      <c r="H426" s="350"/>
      <c r="I426" s="348" t="s">
        <v>6</v>
      </c>
      <c r="J426" s="349"/>
      <c r="K426" s="349"/>
      <c r="L426" s="349"/>
      <c r="M426" s="350"/>
      <c r="N426" s="348" t="s">
        <v>7</v>
      </c>
      <c r="O426" s="349"/>
      <c r="P426" s="349"/>
      <c r="Q426" s="349"/>
      <c r="R426" s="350"/>
      <c r="S426" s="348" t="s">
        <v>5</v>
      </c>
      <c r="T426" s="349"/>
      <c r="U426" s="349"/>
      <c r="V426" s="349"/>
      <c r="W426" s="350"/>
      <c r="X426" s="348" t="s">
        <v>8</v>
      </c>
      <c r="Y426" s="349"/>
      <c r="Z426" s="349"/>
      <c r="AA426" s="349"/>
      <c r="AB426" s="350"/>
      <c r="AC426" s="348" t="s">
        <v>7</v>
      </c>
      <c r="AD426" s="349"/>
      <c r="AE426" s="349"/>
      <c r="AF426" s="349"/>
      <c r="AG426" s="350"/>
      <c r="AH426" s="348" t="s">
        <v>5</v>
      </c>
      <c r="AI426" s="349"/>
      <c r="AJ426" s="349"/>
      <c r="AK426" s="349"/>
      <c r="AL426" s="349"/>
      <c r="AM426" s="348" t="s">
        <v>8</v>
      </c>
      <c r="AN426" s="349"/>
      <c r="AO426" s="349"/>
      <c r="AP426" s="349"/>
      <c r="AQ426" s="350"/>
      <c r="AR426" s="348" t="s">
        <v>349</v>
      </c>
      <c r="AS426" s="350"/>
      <c r="AT426" s="369"/>
      <c r="AU426" s="370"/>
      <c r="AV426" s="370"/>
      <c r="AW426" s="370"/>
      <c r="AX426" s="370"/>
      <c r="AY426" s="371"/>
    </row>
    <row r="427" spans="1:51" ht="15.75" thickBot="1">
      <c r="A427" s="10"/>
      <c r="B427" s="8"/>
      <c r="C427" s="8"/>
      <c r="D427" s="354" t="s">
        <v>10</v>
      </c>
      <c r="E427" s="355"/>
      <c r="F427" s="23"/>
      <c r="G427" s="23"/>
      <c r="H427" s="25"/>
      <c r="I427" s="354" t="s">
        <v>11</v>
      </c>
      <c r="J427" s="355"/>
      <c r="K427" s="23"/>
      <c r="L427" s="23"/>
      <c r="M427" s="25"/>
      <c r="N427" s="354" t="s">
        <v>12</v>
      </c>
      <c r="O427" s="355"/>
      <c r="P427" s="23"/>
      <c r="Q427" s="23"/>
      <c r="R427" s="25"/>
      <c r="S427" s="354" t="s">
        <v>10</v>
      </c>
      <c r="T427" s="355"/>
      <c r="U427" s="23"/>
      <c r="V427" s="23"/>
      <c r="W427" s="25"/>
      <c r="X427" s="354" t="s">
        <v>13</v>
      </c>
      <c r="Y427" s="355"/>
      <c r="Z427" s="23"/>
      <c r="AA427" s="23"/>
      <c r="AB427" s="25"/>
      <c r="AC427" s="354" t="s">
        <v>12</v>
      </c>
      <c r="AD427" s="355"/>
      <c r="AE427" s="23"/>
      <c r="AF427" s="23"/>
      <c r="AG427" s="25"/>
      <c r="AH427" s="354" t="s">
        <v>10</v>
      </c>
      <c r="AI427" s="355"/>
      <c r="AJ427" s="23"/>
      <c r="AK427" s="23"/>
      <c r="AL427" s="23"/>
      <c r="AM427" s="354" t="s">
        <v>13</v>
      </c>
      <c r="AN427" s="355"/>
      <c r="AO427" s="23"/>
      <c r="AP427" s="23"/>
      <c r="AQ427" s="25"/>
      <c r="AR427" s="354" t="s">
        <v>12</v>
      </c>
      <c r="AS427" s="439"/>
      <c r="AT427" s="369"/>
      <c r="AU427" s="370"/>
      <c r="AV427" s="370"/>
      <c r="AW427" s="370"/>
      <c r="AX427" s="370"/>
      <c r="AY427" s="371"/>
    </row>
    <row r="428" spans="1:51" ht="17.25" thickBot="1">
      <c r="A428" s="11"/>
      <c r="B428" s="12"/>
      <c r="C428" s="12"/>
      <c r="D428" s="26" t="s">
        <v>14</v>
      </c>
      <c r="E428" s="27" t="s">
        <v>15</v>
      </c>
      <c r="F428" s="27"/>
      <c r="G428" s="27"/>
      <c r="H428" s="28"/>
      <c r="I428" s="26" t="s">
        <v>16</v>
      </c>
      <c r="J428" s="27" t="s">
        <v>17</v>
      </c>
      <c r="K428" s="27"/>
      <c r="L428" s="27"/>
      <c r="M428" s="28"/>
      <c r="N428" s="26" t="s">
        <v>18</v>
      </c>
      <c r="O428" s="27" t="s">
        <v>19</v>
      </c>
      <c r="P428" s="27"/>
      <c r="Q428" s="40"/>
      <c r="R428" s="41"/>
      <c r="S428" s="26" t="s">
        <v>18</v>
      </c>
      <c r="T428" s="27" t="s">
        <v>19</v>
      </c>
      <c r="U428" s="27"/>
      <c r="V428" s="40"/>
      <c r="W428" s="41"/>
      <c r="X428" s="26" t="s">
        <v>20</v>
      </c>
      <c r="Y428" s="27" t="s">
        <v>21</v>
      </c>
      <c r="Z428" s="27"/>
      <c r="AA428" s="40"/>
      <c r="AB428" s="41"/>
      <c r="AC428" s="26" t="s">
        <v>22</v>
      </c>
      <c r="AD428" s="27" t="s">
        <v>23</v>
      </c>
      <c r="AE428" s="27"/>
      <c r="AF428" s="40"/>
      <c r="AG428" s="41"/>
      <c r="AH428" s="26" t="s">
        <v>22</v>
      </c>
      <c r="AI428" s="27" t="s">
        <v>23</v>
      </c>
      <c r="AJ428" s="27"/>
      <c r="AK428" s="40"/>
      <c r="AL428" s="40"/>
      <c r="AM428" s="26" t="s">
        <v>24</v>
      </c>
      <c r="AN428" s="27" t="s">
        <v>25</v>
      </c>
      <c r="AO428" s="27"/>
      <c r="AP428" s="40"/>
      <c r="AQ428" s="41"/>
      <c r="AR428" s="26" t="s">
        <v>14</v>
      </c>
      <c r="AS428" s="28" t="s">
        <v>350</v>
      </c>
      <c r="AT428" s="369"/>
      <c r="AU428" s="370"/>
      <c r="AV428" s="370"/>
      <c r="AW428" s="370"/>
      <c r="AX428" s="370"/>
      <c r="AY428" s="371"/>
    </row>
    <row r="429" spans="1:51">
      <c r="A429" s="21"/>
      <c r="B429" s="15"/>
      <c r="C429" s="22" t="s">
        <v>26</v>
      </c>
      <c r="D429" s="100">
        <f t="shared" si="173"/>
        <v>40704</v>
      </c>
      <c r="E429" s="100">
        <f t="shared" si="173"/>
        <v>40704</v>
      </c>
      <c r="F429" s="31"/>
      <c r="G429" s="30" t="s">
        <v>27</v>
      </c>
      <c r="H429" s="32" t="s">
        <v>28</v>
      </c>
      <c r="I429" s="100">
        <f t="shared" si="174"/>
        <v>40704</v>
      </c>
      <c r="J429" s="100">
        <f t="shared" si="174"/>
        <v>40704</v>
      </c>
      <c r="K429" s="30"/>
      <c r="L429" s="42" t="s">
        <v>27</v>
      </c>
      <c r="M429" s="43" t="s">
        <v>28</v>
      </c>
      <c r="N429" s="100">
        <f t="shared" si="175"/>
        <v>40704</v>
      </c>
      <c r="O429" s="100">
        <f t="shared" si="175"/>
        <v>40704</v>
      </c>
      <c r="P429" s="30"/>
      <c r="Q429" s="42" t="s">
        <v>27</v>
      </c>
      <c r="R429" s="43" t="s">
        <v>28</v>
      </c>
      <c r="S429" s="100">
        <f t="shared" si="176"/>
        <v>40704</v>
      </c>
      <c r="T429" s="100">
        <f t="shared" si="176"/>
        <v>40704</v>
      </c>
      <c r="U429" s="30"/>
      <c r="V429" s="42" t="s">
        <v>27</v>
      </c>
      <c r="W429" s="43" t="s">
        <v>28</v>
      </c>
      <c r="X429" s="100">
        <f t="shared" si="177"/>
        <v>40704</v>
      </c>
      <c r="Y429" s="100">
        <f t="shared" si="177"/>
        <v>40704</v>
      </c>
      <c r="Z429" s="30"/>
      <c r="AA429" s="42" t="s">
        <v>27</v>
      </c>
      <c r="AB429" s="43" t="s">
        <v>28</v>
      </c>
      <c r="AC429" s="100">
        <f t="shared" si="178"/>
        <v>40704</v>
      </c>
      <c r="AD429" s="100">
        <f t="shared" si="178"/>
        <v>40704</v>
      </c>
      <c r="AE429" s="30"/>
      <c r="AF429" s="42" t="s">
        <v>27</v>
      </c>
      <c r="AG429" s="43" t="s">
        <v>28</v>
      </c>
      <c r="AH429" s="100">
        <f t="shared" si="179"/>
        <v>40704</v>
      </c>
      <c r="AI429" s="100">
        <f t="shared" si="179"/>
        <v>40704</v>
      </c>
      <c r="AJ429" s="100">
        <f t="shared" si="179"/>
        <v>40704</v>
      </c>
      <c r="AK429" s="100">
        <f t="shared" si="179"/>
        <v>40704</v>
      </c>
      <c r="AL429" s="100">
        <f t="shared" si="179"/>
        <v>40704</v>
      </c>
      <c r="AM429" s="100" t="s">
        <v>351</v>
      </c>
      <c r="AN429" s="100" t="s">
        <v>351</v>
      </c>
      <c r="AR429" s="100">
        <f t="shared" ref="AR429:AS429" si="306">$B430</f>
        <v>40704</v>
      </c>
      <c r="AS429" s="225">
        <f t="shared" si="306"/>
        <v>40704</v>
      </c>
      <c r="AT429" s="50"/>
      <c r="AU429" s="433"/>
      <c r="AV429" s="434"/>
      <c r="AW429" s="434"/>
      <c r="AX429" s="434"/>
      <c r="AY429" s="435"/>
    </row>
    <row r="430" spans="1:51">
      <c r="A430" s="20" t="s">
        <v>293</v>
      </c>
      <c r="B430" s="99">
        <v>40704</v>
      </c>
      <c r="C430" s="17" t="s">
        <v>30</v>
      </c>
      <c r="D430" s="33">
        <f t="shared" ref="D430:E430" si="307">D422+7</f>
        <v>45478</v>
      </c>
      <c r="E430" s="33">
        <f t="shared" si="307"/>
        <v>45478</v>
      </c>
      <c r="F430" s="18" t="s">
        <v>31</v>
      </c>
      <c r="G430" s="19"/>
      <c r="H430" s="34"/>
      <c r="I430" s="33">
        <f t="shared" ref="I430:J430" si="308">I422+7</f>
        <v>45479</v>
      </c>
      <c r="J430" s="33">
        <f t="shared" si="308"/>
        <v>45479</v>
      </c>
      <c r="K430" s="18" t="s">
        <v>235</v>
      </c>
      <c r="L430" s="19"/>
      <c r="M430" s="34"/>
      <c r="N430" s="33">
        <f t="shared" ref="N430:O430" si="309">N422+7</f>
        <v>45481</v>
      </c>
      <c r="O430" s="33">
        <f t="shared" si="309"/>
        <v>45481</v>
      </c>
      <c r="P430" s="18" t="s">
        <v>235</v>
      </c>
      <c r="Q430" s="19"/>
      <c r="R430" s="34"/>
      <c r="S430" s="33">
        <f t="shared" ref="S430:T430" si="310">S422+7</f>
        <v>45481</v>
      </c>
      <c r="T430" s="33">
        <f t="shared" si="310"/>
        <v>45481</v>
      </c>
      <c r="U430" s="18" t="s">
        <v>235</v>
      </c>
      <c r="V430" s="19"/>
      <c r="W430" s="34"/>
      <c r="X430" s="33">
        <f t="shared" ref="X430:Y430" si="311">X422+7</f>
        <v>45482</v>
      </c>
      <c r="Y430" s="33">
        <f t="shared" si="311"/>
        <v>45482</v>
      </c>
      <c r="Z430" s="18" t="s">
        <v>235</v>
      </c>
      <c r="AA430" s="19"/>
      <c r="AB430" s="34"/>
      <c r="AC430" s="33">
        <f t="shared" ref="AC430:AD430" si="312">AC422+7</f>
        <v>45483</v>
      </c>
      <c r="AD430" s="33">
        <f t="shared" si="312"/>
        <v>45483</v>
      </c>
      <c r="AE430" s="18" t="s">
        <v>235</v>
      </c>
      <c r="AF430" s="19"/>
      <c r="AG430" s="34"/>
      <c r="AH430" s="33">
        <f t="shared" ref="AH430:AI430" si="313">AH422+7</f>
        <v>45483</v>
      </c>
      <c r="AI430" s="33">
        <f t="shared" si="313"/>
        <v>45483</v>
      </c>
      <c r="AJ430" s="18" t="s">
        <v>235</v>
      </c>
      <c r="AK430" s="19"/>
      <c r="AL430" s="34"/>
      <c r="AM430" s="33">
        <v>45484</v>
      </c>
      <c r="AN430" s="33">
        <v>45484</v>
      </c>
      <c r="AR430" s="33">
        <v>45484</v>
      </c>
      <c r="AS430" s="226">
        <v>45484</v>
      </c>
      <c r="AT430" s="118" t="s">
        <v>53</v>
      </c>
      <c r="AU430" s="410" t="s">
        <v>352</v>
      </c>
      <c r="AV430" s="411"/>
      <c r="AW430" s="411"/>
      <c r="AX430" s="411"/>
      <c r="AY430" s="412"/>
    </row>
    <row r="431" spans="1:51">
      <c r="A431" s="3"/>
      <c r="B431" s="4"/>
      <c r="C431" s="2" t="s">
        <v>35</v>
      </c>
      <c r="D431" s="33"/>
      <c r="E431" s="24"/>
      <c r="F431" s="18" t="s">
        <v>36</v>
      </c>
      <c r="G431" s="19"/>
      <c r="H431" s="34"/>
      <c r="I431" s="198">
        <v>45479.25</v>
      </c>
      <c r="J431" s="198">
        <v>45479.333333333336</v>
      </c>
      <c r="K431" s="18" t="s">
        <v>236</v>
      </c>
      <c r="L431" s="19"/>
      <c r="M431" s="34"/>
      <c r="N431" s="198">
        <v>45483.416666666664</v>
      </c>
      <c r="O431" s="198">
        <v>45483.5</v>
      </c>
      <c r="P431" s="223" t="s">
        <v>236</v>
      </c>
      <c r="Q431" s="224"/>
      <c r="R431" s="167"/>
      <c r="S431" s="144"/>
      <c r="T431" s="144"/>
      <c r="U431" s="18" t="s">
        <v>236</v>
      </c>
      <c r="V431" s="19"/>
      <c r="W431" s="34"/>
      <c r="X431" s="198">
        <v>45484.229166666664</v>
      </c>
      <c r="Y431" s="198">
        <v>45484.291666666664</v>
      </c>
      <c r="Z431" s="18" t="s">
        <v>236</v>
      </c>
      <c r="AA431" s="19"/>
      <c r="AB431" s="34"/>
      <c r="AC431" s="144">
        <v>45485.583333333336</v>
      </c>
      <c r="AD431" s="144">
        <v>45485.666666666664</v>
      </c>
      <c r="AE431" s="223" t="s">
        <v>236</v>
      </c>
      <c r="AF431" s="224"/>
      <c r="AG431" s="167"/>
      <c r="AH431" s="144">
        <v>45486.479166666664</v>
      </c>
      <c r="AI431" s="144">
        <v>45486.5625</v>
      </c>
      <c r="AJ431" s="18" t="s">
        <v>236</v>
      </c>
      <c r="AK431" s="19"/>
      <c r="AL431" s="34"/>
      <c r="AM431" s="33">
        <v>45487</v>
      </c>
      <c r="AN431" s="33">
        <v>45487</v>
      </c>
      <c r="AR431" s="33">
        <v>45488</v>
      </c>
      <c r="AS431" s="226">
        <v>45488</v>
      </c>
      <c r="AT431" s="119" t="s">
        <v>237</v>
      </c>
      <c r="AU431" s="404" t="s">
        <v>353</v>
      </c>
      <c r="AV431" s="405"/>
      <c r="AW431" s="405"/>
      <c r="AX431" s="405"/>
      <c r="AY431" s="413"/>
    </row>
    <row r="432" spans="1:51" ht="15" thickBot="1">
      <c r="A432" s="5"/>
      <c r="B432" s="6"/>
      <c r="C432" s="7" t="s">
        <v>39</v>
      </c>
      <c r="D432" s="35">
        <f t="shared" ref="D432:E432" si="314">D431-D430</f>
        <v>-45478</v>
      </c>
      <c r="E432" s="35">
        <f t="shared" si="314"/>
        <v>-45478</v>
      </c>
      <c r="F432" s="37" t="s">
        <v>40</v>
      </c>
      <c r="G432" s="38">
        <f t="shared" ref="G432:H432" si="315">SUM(G430:G431)</f>
        <v>0</v>
      </c>
      <c r="H432" s="38">
        <f t="shared" si="315"/>
        <v>0</v>
      </c>
      <c r="I432" s="35">
        <f t="shared" ref="I432:J432" si="316">I431-I430</f>
        <v>0.25</v>
      </c>
      <c r="J432" s="35">
        <f t="shared" si="316"/>
        <v>0.33333333333575865</v>
      </c>
      <c r="K432" s="37" t="s">
        <v>239</v>
      </c>
      <c r="L432" s="38">
        <f t="shared" ref="L432:M432" si="317">SUM(L430:L431)</f>
        <v>0</v>
      </c>
      <c r="M432" s="38">
        <f t="shared" si="317"/>
        <v>0</v>
      </c>
      <c r="N432" s="35">
        <f t="shared" ref="N432:O432" si="318">N431-N430</f>
        <v>2.4166666666642413</v>
      </c>
      <c r="O432" s="35">
        <f t="shared" si="318"/>
        <v>2.5</v>
      </c>
      <c r="P432" s="37" t="s">
        <v>239</v>
      </c>
      <c r="Q432" s="38">
        <f t="shared" ref="Q432:R432" si="319">SUM(Q430:Q431)</f>
        <v>0</v>
      </c>
      <c r="R432" s="38">
        <f t="shared" si="319"/>
        <v>0</v>
      </c>
      <c r="S432" s="35">
        <f t="shared" ref="S432:T432" si="320">S431-S430</f>
        <v>-45481</v>
      </c>
      <c r="T432" s="35">
        <f t="shared" si="320"/>
        <v>-45481</v>
      </c>
      <c r="U432" s="37" t="s">
        <v>239</v>
      </c>
      <c r="V432" s="38">
        <f t="shared" ref="V432:W432" si="321">SUM(V430:V431)</f>
        <v>0</v>
      </c>
      <c r="W432" s="38">
        <f t="shared" si="321"/>
        <v>0</v>
      </c>
      <c r="X432" s="35">
        <f t="shared" ref="X432:Y432" si="322">X431-X430</f>
        <v>2.2291666666642413</v>
      </c>
      <c r="Y432" s="35">
        <f t="shared" si="322"/>
        <v>2.2916666666642413</v>
      </c>
      <c r="Z432" s="37" t="s">
        <v>239</v>
      </c>
      <c r="AA432" s="38">
        <f t="shared" ref="AA432:AB432" si="323">SUM(AA430:AA431)</f>
        <v>0</v>
      </c>
      <c r="AB432" s="38">
        <f t="shared" si="323"/>
        <v>0</v>
      </c>
      <c r="AC432" s="35">
        <f t="shared" ref="AC432:AD432" si="324">AC431-AC430</f>
        <v>2.5833333333357587</v>
      </c>
      <c r="AD432" s="35">
        <f t="shared" si="324"/>
        <v>2.6666666666642413</v>
      </c>
      <c r="AE432" s="37" t="s">
        <v>239</v>
      </c>
      <c r="AF432" s="38">
        <f t="shared" ref="AF432:AG432" si="325">SUM(AF430:AF431)</f>
        <v>0</v>
      </c>
      <c r="AG432" s="38">
        <f t="shared" si="325"/>
        <v>0</v>
      </c>
      <c r="AH432" s="35">
        <f t="shared" ref="AH432:AI432" si="326">AH431-AH430</f>
        <v>3.4791666666642413</v>
      </c>
      <c r="AI432" s="35">
        <f t="shared" si="326"/>
        <v>3.5625</v>
      </c>
      <c r="AJ432" s="37" t="s">
        <v>239</v>
      </c>
      <c r="AK432" s="38">
        <f t="shared" ref="AK432:AL432" si="327">SUM(AK430:AK431)</f>
        <v>0</v>
      </c>
      <c r="AL432" s="38">
        <f t="shared" si="327"/>
        <v>0</v>
      </c>
      <c r="AM432" s="35">
        <f t="shared" ref="AM432:AN432" si="328">AM431-AM430</f>
        <v>3</v>
      </c>
      <c r="AN432" s="35">
        <f t="shared" si="328"/>
        <v>3</v>
      </c>
      <c r="AR432" s="35">
        <f t="shared" ref="AR432:AS432" si="329">AR431-AR430</f>
        <v>4</v>
      </c>
      <c r="AS432" s="227">
        <f t="shared" si="329"/>
        <v>4</v>
      </c>
      <c r="AT432" s="120" t="s">
        <v>240</v>
      </c>
      <c r="AU432" s="407" t="s">
        <v>354</v>
      </c>
      <c r="AV432" s="408"/>
      <c r="AW432" s="408"/>
      <c r="AX432" s="408"/>
      <c r="AY432" s="414"/>
    </row>
    <row r="433" spans="1:44" ht="15.75" thickBot="1">
      <c r="A433" s="13" t="s">
        <v>0</v>
      </c>
      <c r="B433" s="14">
        <f ca="1">TODAY()</f>
        <v>45742</v>
      </c>
      <c r="C433" s="9"/>
      <c r="D433" s="372" t="s">
        <v>1</v>
      </c>
      <c r="E433" s="373"/>
      <c r="F433" s="373"/>
      <c r="G433" s="373"/>
      <c r="H433" s="374"/>
      <c r="I433" s="342" t="s">
        <v>2</v>
      </c>
      <c r="J433" s="343"/>
      <c r="K433" s="343"/>
      <c r="L433" s="343"/>
      <c r="M433" s="344"/>
      <c r="N433" s="342" t="s">
        <v>1</v>
      </c>
      <c r="O433" s="343"/>
      <c r="P433" s="343"/>
      <c r="Q433" s="343"/>
      <c r="R433" s="344"/>
      <c r="S433" s="342" t="s">
        <v>1</v>
      </c>
      <c r="T433" s="343"/>
      <c r="U433" s="343"/>
      <c r="V433" s="343"/>
      <c r="W433" s="344"/>
      <c r="X433" s="342" t="s">
        <v>3</v>
      </c>
      <c r="Y433" s="343"/>
      <c r="Z433" s="343"/>
      <c r="AA433" s="343"/>
      <c r="AB433" s="344"/>
      <c r="AC433" s="342" t="s">
        <v>1</v>
      </c>
      <c r="AD433" s="343"/>
      <c r="AE433" s="343"/>
      <c r="AF433" s="343"/>
      <c r="AG433" s="344"/>
      <c r="AH433" s="342" t="s">
        <v>1</v>
      </c>
      <c r="AI433" s="343"/>
      <c r="AJ433" s="343"/>
      <c r="AK433" s="343"/>
      <c r="AL433" s="343"/>
      <c r="AM433" s="369" t="s">
        <v>258</v>
      </c>
      <c r="AN433" s="370"/>
      <c r="AO433" s="370"/>
      <c r="AP433" s="370"/>
      <c r="AQ433" s="370"/>
      <c r="AR433" s="371"/>
    </row>
    <row r="434" spans="1:44" ht="15.75" thickBot="1">
      <c r="A434" s="10" t="s">
        <v>234</v>
      </c>
      <c r="B434" s="8"/>
      <c r="C434" s="8"/>
      <c r="D434" s="375" t="s">
        <v>5</v>
      </c>
      <c r="E434" s="567"/>
      <c r="F434" s="567"/>
      <c r="G434" s="567"/>
      <c r="H434" s="568"/>
      <c r="I434" s="348" t="s">
        <v>6</v>
      </c>
      <c r="J434" s="349"/>
      <c r="K434" s="349"/>
      <c r="L434" s="349"/>
      <c r="M434" s="350"/>
      <c r="N434" s="348" t="s">
        <v>7</v>
      </c>
      <c r="O434" s="349"/>
      <c r="P434" s="349"/>
      <c r="Q434" s="349"/>
      <c r="R434" s="350"/>
      <c r="S434" s="348" t="s">
        <v>5</v>
      </c>
      <c r="T434" s="349"/>
      <c r="U434" s="349"/>
      <c r="V434" s="349"/>
      <c r="W434" s="350"/>
      <c r="X434" s="348" t="s">
        <v>8</v>
      </c>
      <c r="Y434" s="349"/>
      <c r="Z434" s="349"/>
      <c r="AA434" s="349"/>
      <c r="AB434" s="350"/>
      <c r="AC434" s="348" t="s">
        <v>7</v>
      </c>
      <c r="AD434" s="349"/>
      <c r="AE434" s="349"/>
      <c r="AF434" s="349"/>
      <c r="AG434" s="350"/>
      <c r="AH434" s="348" t="s">
        <v>5</v>
      </c>
      <c r="AI434" s="349"/>
      <c r="AJ434" s="349"/>
      <c r="AK434" s="349"/>
      <c r="AL434" s="349"/>
      <c r="AM434" s="369"/>
      <c r="AN434" s="370"/>
      <c r="AO434" s="370"/>
      <c r="AP434" s="370"/>
      <c r="AQ434" s="370"/>
      <c r="AR434" s="371"/>
    </row>
    <row r="435" spans="1:44" ht="15.75" thickBot="1">
      <c r="A435" s="10"/>
      <c r="B435" s="8"/>
      <c r="C435" s="8"/>
      <c r="D435" s="378" t="s">
        <v>10</v>
      </c>
      <c r="E435" s="379"/>
      <c r="F435" s="196"/>
      <c r="G435" s="196"/>
      <c r="H435" s="197"/>
      <c r="I435" s="354" t="s">
        <v>11</v>
      </c>
      <c r="J435" s="355"/>
      <c r="K435" s="23"/>
      <c r="L435" s="23"/>
      <c r="M435" s="25"/>
      <c r="N435" s="354" t="s">
        <v>12</v>
      </c>
      <c r="O435" s="355"/>
      <c r="P435" s="23"/>
      <c r="Q435" s="23"/>
      <c r="R435" s="25"/>
      <c r="S435" s="354" t="s">
        <v>10</v>
      </c>
      <c r="T435" s="355"/>
      <c r="U435" s="23"/>
      <c r="V435" s="23"/>
      <c r="W435" s="25"/>
      <c r="X435" s="354" t="s">
        <v>13</v>
      </c>
      <c r="Y435" s="355"/>
      <c r="Z435" s="23"/>
      <c r="AA435" s="23"/>
      <c r="AB435" s="25"/>
      <c r="AC435" s="354" t="s">
        <v>12</v>
      </c>
      <c r="AD435" s="355"/>
      <c r="AE435" s="23"/>
      <c r="AF435" s="23"/>
      <c r="AG435" s="25"/>
      <c r="AH435" s="354" t="s">
        <v>10</v>
      </c>
      <c r="AI435" s="355"/>
      <c r="AJ435" s="23"/>
      <c r="AK435" s="23"/>
      <c r="AL435" s="23"/>
      <c r="AM435" s="369"/>
      <c r="AN435" s="370"/>
      <c r="AO435" s="370"/>
      <c r="AP435" s="370"/>
      <c r="AQ435" s="370"/>
      <c r="AR435" s="371"/>
    </row>
    <row r="436" spans="1:44" ht="17.25" thickBot="1">
      <c r="A436" s="11"/>
      <c r="B436" s="12"/>
      <c r="C436" s="12"/>
      <c r="D436" s="161" t="s">
        <v>14</v>
      </c>
      <c r="E436" s="162" t="s">
        <v>15</v>
      </c>
      <c r="F436" s="162"/>
      <c r="G436" s="162"/>
      <c r="H436" s="163"/>
      <c r="I436" s="26" t="s">
        <v>16</v>
      </c>
      <c r="J436" s="27" t="s">
        <v>17</v>
      </c>
      <c r="K436" s="27"/>
      <c r="L436" s="27"/>
      <c r="M436" s="28"/>
      <c r="N436" s="26" t="s">
        <v>18</v>
      </c>
      <c r="O436" s="27" t="s">
        <v>19</v>
      </c>
      <c r="P436" s="27"/>
      <c r="Q436" s="40"/>
      <c r="R436" s="41"/>
      <c r="S436" s="26" t="s">
        <v>18</v>
      </c>
      <c r="T436" s="27" t="s">
        <v>19</v>
      </c>
      <c r="U436" s="27"/>
      <c r="V436" s="40"/>
      <c r="W436" s="41"/>
      <c r="X436" s="26" t="s">
        <v>20</v>
      </c>
      <c r="Y436" s="27" t="s">
        <v>21</v>
      </c>
      <c r="Z436" s="27"/>
      <c r="AA436" s="40"/>
      <c r="AB436" s="41"/>
      <c r="AC436" s="26" t="s">
        <v>22</v>
      </c>
      <c r="AD436" s="27" t="s">
        <v>23</v>
      </c>
      <c r="AE436" s="27"/>
      <c r="AF436" s="40"/>
      <c r="AG436" s="41"/>
      <c r="AH436" s="26" t="s">
        <v>22</v>
      </c>
      <c r="AI436" s="27" t="s">
        <v>23</v>
      </c>
      <c r="AJ436" s="27"/>
      <c r="AK436" s="40"/>
      <c r="AL436" s="40"/>
      <c r="AM436" s="369"/>
      <c r="AN436" s="370"/>
      <c r="AO436" s="370"/>
      <c r="AP436" s="370"/>
      <c r="AQ436" s="370"/>
      <c r="AR436" s="371"/>
    </row>
    <row r="437" spans="1:44">
      <c r="A437" s="21"/>
      <c r="B437" s="15"/>
      <c r="C437" s="22" t="s">
        <v>26</v>
      </c>
      <c r="D437" s="164">
        <f t="shared" si="173"/>
        <v>40711</v>
      </c>
      <c r="E437" s="164">
        <f t="shared" si="173"/>
        <v>40711</v>
      </c>
      <c r="F437" s="165"/>
      <c r="G437" s="80" t="s">
        <v>27</v>
      </c>
      <c r="H437" s="166" t="s">
        <v>28</v>
      </c>
      <c r="I437" s="100">
        <f t="shared" si="174"/>
        <v>40711</v>
      </c>
      <c r="J437" s="100">
        <f t="shared" si="174"/>
        <v>40711</v>
      </c>
      <c r="K437" s="30"/>
      <c r="L437" s="42" t="s">
        <v>27</v>
      </c>
      <c r="M437" s="43" t="s">
        <v>28</v>
      </c>
      <c r="N437" s="100">
        <f t="shared" si="175"/>
        <v>40711</v>
      </c>
      <c r="O437" s="100">
        <f t="shared" si="175"/>
        <v>40711</v>
      </c>
      <c r="P437" s="30"/>
      <c r="Q437" s="42" t="s">
        <v>27</v>
      </c>
      <c r="R437" s="43" t="s">
        <v>28</v>
      </c>
      <c r="S437" s="100">
        <f t="shared" si="176"/>
        <v>40711</v>
      </c>
      <c r="T437" s="100">
        <f t="shared" si="176"/>
        <v>40711</v>
      </c>
      <c r="U437" s="30"/>
      <c r="V437" s="42" t="s">
        <v>27</v>
      </c>
      <c r="W437" s="43" t="s">
        <v>28</v>
      </c>
      <c r="X437" s="100">
        <f t="shared" si="177"/>
        <v>40711</v>
      </c>
      <c r="Y437" s="100">
        <f t="shared" si="177"/>
        <v>40711</v>
      </c>
      <c r="Z437" s="30"/>
      <c r="AA437" s="42" t="s">
        <v>27</v>
      </c>
      <c r="AB437" s="43" t="s">
        <v>28</v>
      </c>
      <c r="AC437" s="100">
        <f t="shared" si="178"/>
        <v>40711</v>
      </c>
      <c r="AD437" s="100">
        <f t="shared" si="178"/>
        <v>40711</v>
      </c>
      <c r="AE437" s="30"/>
      <c r="AF437" s="42" t="s">
        <v>27</v>
      </c>
      <c r="AG437" s="43" t="s">
        <v>28</v>
      </c>
      <c r="AH437" s="100">
        <f t="shared" si="179"/>
        <v>40711</v>
      </c>
      <c r="AI437" s="100">
        <f t="shared" si="179"/>
        <v>40711</v>
      </c>
      <c r="AJ437" s="30"/>
      <c r="AK437" s="42" t="s">
        <v>27</v>
      </c>
      <c r="AL437" s="43" t="s">
        <v>28</v>
      </c>
      <c r="AM437" s="50"/>
      <c r="AN437" s="433"/>
      <c r="AO437" s="434"/>
      <c r="AP437" s="434"/>
      <c r="AQ437" s="434"/>
      <c r="AR437" s="435"/>
    </row>
    <row r="438" spans="1:44">
      <c r="A438" s="20" t="s">
        <v>293</v>
      </c>
      <c r="B438" s="99">
        <f>B430+7</f>
        <v>40711</v>
      </c>
      <c r="C438" s="17" t="s">
        <v>30</v>
      </c>
      <c r="D438" s="83">
        <f>D430+7</f>
        <v>45485</v>
      </c>
      <c r="E438" s="83">
        <f>E430+7</f>
        <v>45485</v>
      </c>
      <c r="F438" s="85" t="s">
        <v>31</v>
      </c>
      <c r="G438" s="86"/>
      <c r="H438" s="87"/>
      <c r="I438" s="33">
        <f>I430+7</f>
        <v>45486</v>
      </c>
      <c r="J438" s="33">
        <f>J430+7</f>
        <v>45486</v>
      </c>
      <c r="K438" s="18" t="s">
        <v>235</v>
      </c>
      <c r="L438" s="19"/>
      <c r="M438" s="34"/>
      <c r="N438" s="33">
        <f>N430+7</f>
        <v>45488</v>
      </c>
      <c r="O438" s="33">
        <f>O430+7</f>
        <v>45488</v>
      </c>
      <c r="P438" s="18" t="s">
        <v>235</v>
      </c>
      <c r="Q438" s="19"/>
      <c r="R438" s="34"/>
      <c r="S438" s="33">
        <f>S430+7</f>
        <v>45488</v>
      </c>
      <c r="T438" s="33">
        <f>T430+7</f>
        <v>45488</v>
      </c>
      <c r="U438" s="18" t="s">
        <v>235</v>
      </c>
      <c r="V438" s="19"/>
      <c r="W438" s="34"/>
      <c r="X438" s="33">
        <f>X430+7</f>
        <v>45489</v>
      </c>
      <c r="Y438" s="33">
        <f>Y430+7</f>
        <v>45489</v>
      </c>
      <c r="Z438" s="18" t="s">
        <v>235</v>
      </c>
      <c r="AA438" s="19"/>
      <c r="AB438" s="34"/>
      <c r="AC438" s="33">
        <f>AC430+7</f>
        <v>45490</v>
      </c>
      <c r="AD438" s="33">
        <f>AD430+7</f>
        <v>45490</v>
      </c>
      <c r="AE438" s="18" t="s">
        <v>235</v>
      </c>
      <c r="AF438" s="19"/>
      <c r="AG438" s="34"/>
      <c r="AH438" s="33">
        <f>AH430+7</f>
        <v>45490</v>
      </c>
      <c r="AI438" s="33">
        <f>AI430+7</f>
        <v>45490</v>
      </c>
      <c r="AJ438" s="18" t="s">
        <v>235</v>
      </c>
      <c r="AK438" s="19"/>
      <c r="AL438" s="34"/>
      <c r="AM438" s="118" t="s">
        <v>53</v>
      </c>
      <c r="AN438" s="410" t="s">
        <v>355</v>
      </c>
      <c r="AO438" s="411"/>
      <c r="AP438" s="411"/>
      <c r="AQ438" s="411"/>
      <c r="AR438" s="412"/>
    </row>
    <row r="439" spans="1:44">
      <c r="A439" s="3"/>
      <c r="B439" s="4"/>
      <c r="C439" s="2" t="s">
        <v>35</v>
      </c>
      <c r="D439" s="83">
        <v>45487</v>
      </c>
      <c r="E439" s="83">
        <v>45487</v>
      </c>
      <c r="F439" s="85" t="s">
        <v>36</v>
      </c>
      <c r="G439" s="86"/>
      <c r="H439" s="87"/>
      <c r="I439" s="33">
        <v>45490.708333333336</v>
      </c>
      <c r="J439" s="33">
        <v>45490.75</v>
      </c>
      <c r="K439" s="18" t="s">
        <v>236</v>
      </c>
      <c r="L439" s="19"/>
      <c r="M439" s="34"/>
      <c r="N439" s="198">
        <v>45493.916666666664</v>
      </c>
      <c r="O439" s="198">
        <v>45493.958333333336</v>
      </c>
      <c r="P439" s="199" t="s">
        <v>236</v>
      </c>
      <c r="Q439" s="200"/>
      <c r="R439" s="201"/>
      <c r="S439" s="198">
        <v>45494.354166666664</v>
      </c>
      <c r="T439" s="198">
        <v>45494.4375</v>
      </c>
      <c r="U439" s="199" t="s">
        <v>236</v>
      </c>
      <c r="V439" s="200"/>
      <c r="W439" s="201"/>
      <c r="X439" s="198">
        <v>45495.520833333336</v>
      </c>
      <c r="Y439" s="198">
        <v>45495.625</v>
      </c>
      <c r="Z439" s="18" t="s">
        <v>236</v>
      </c>
      <c r="AA439" s="19"/>
      <c r="AB439" s="34"/>
      <c r="AC439" s="198">
        <v>45496.416666666664</v>
      </c>
      <c r="AD439" s="198">
        <v>45496.5</v>
      </c>
      <c r="AE439" s="18" t="s">
        <v>236</v>
      </c>
      <c r="AF439" s="19"/>
      <c r="AG439" s="34"/>
      <c r="AH439" s="33">
        <v>45496</v>
      </c>
      <c r="AI439" s="33">
        <v>45496</v>
      </c>
      <c r="AJ439" s="18" t="s">
        <v>236</v>
      </c>
      <c r="AK439" s="19"/>
      <c r="AL439" s="34"/>
      <c r="AM439" s="119" t="s">
        <v>237</v>
      </c>
      <c r="AN439" s="404" t="s">
        <v>356</v>
      </c>
      <c r="AO439" s="405"/>
      <c r="AP439" s="405"/>
      <c r="AQ439" s="405"/>
      <c r="AR439" s="413"/>
    </row>
    <row r="440" spans="1:44" ht="15" thickBot="1">
      <c r="A440" s="5"/>
      <c r="B440" s="6"/>
      <c r="C440" s="7" t="s">
        <v>39</v>
      </c>
      <c r="D440" s="88">
        <f t="shared" ref="D440:E440" si="330">D439-D438</f>
        <v>2</v>
      </c>
      <c r="E440" s="88">
        <f t="shared" si="330"/>
        <v>2</v>
      </c>
      <c r="F440" s="90" t="s">
        <v>40</v>
      </c>
      <c r="G440" s="91">
        <f t="shared" ref="G440:H440" si="331">SUM(G438:G439)</f>
        <v>0</v>
      </c>
      <c r="H440" s="91">
        <f t="shared" si="331"/>
        <v>0</v>
      </c>
      <c r="I440" s="35">
        <f t="shared" ref="I440:J440" si="332">I439-I438</f>
        <v>4.7083333333357587</v>
      </c>
      <c r="J440" s="35">
        <f t="shared" si="332"/>
        <v>4.75</v>
      </c>
      <c r="K440" s="37" t="s">
        <v>239</v>
      </c>
      <c r="L440" s="38">
        <f t="shared" ref="L440:M440" si="333">SUM(L438:L439)</f>
        <v>0</v>
      </c>
      <c r="M440" s="38">
        <f t="shared" si="333"/>
        <v>0</v>
      </c>
      <c r="N440" s="35">
        <f t="shared" ref="N440:O440" si="334">N439-N438</f>
        <v>5.9166666666642413</v>
      </c>
      <c r="O440" s="35">
        <f t="shared" si="334"/>
        <v>5.9583333333357587</v>
      </c>
      <c r="P440" s="37" t="s">
        <v>239</v>
      </c>
      <c r="Q440" s="38">
        <f t="shared" ref="Q440:R440" si="335">SUM(Q438:Q439)</f>
        <v>0</v>
      </c>
      <c r="R440" s="38">
        <f t="shared" si="335"/>
        <v>0</v>
      </c>
      <c r="S440" s="35">
        <f t="shared" ref="S440:T440" si="336">S439-S438</f>
        <v>6.3541666666642413</v>
      </c>
      <c r="T440" s="35">
        <f t="shared" si="336"/>
        <v>6.4375</v>
      </c>
      <c r="U440" s="37" t="s">
        <v>239</v>
      </c>
      <c r="V440" s="38">
        <f t="shared" ref="V440:W440" si="337">SUM(V438:V439)</f>
        <v>0</v>
      </c>
      <c r="W440" s="38">
        <f t="shared" si="337"/>
        <v>0</v>
      </c>
      <c r="X440" s="35">
        <f t="shared" ref="X440:Y440" si="338">X439-X438</f>
        <v>6.5208333333357587</v>
      </c>
      <c r="Y440" s="35">
        <f t="shared" si="338"/>
        <v>6.625</v>
      </c>
      <c r="Z440" s="37" t="s">
        <v>239</v>
      </c>
      <c r="AA440" s="38">
        <f t="shared" ref="AA440:AB440" si="339">SUM(AA438:AA439)</f>
        <v>0</v>
      </c>
      <c r="AB440" s="38">
        <f t="shared" si="339"/>
        <v>0</v>
      </c>
      <c r="AC440" s="35">
        <f t="shared" ref="AC440:AD440" si="340">AC439-AC438</f>
        <v>6.4166666666642413</v>
      </c>
      <c r="AD440" s="35">
        <f t="shared" si="340"/>
        <v>6.5</v>
      </c>
      <c r="AE440" s="37" t="s">
        <v>239</v>
      </c>
      <c r="AF440" s="38">
        <f t="shared" ref="AF440:AG440" si="341">SUM(AF438:AF439)</f>
        <v>0</v>
      </c>
      <c r="AG440" s="38">
        <f t="shared" si="341"/>
        <v>0</v>
      </c>
      <c r="AH440" s="35">
        <f t="shared" ref="AH440:AI440" si="342">AH439-AH438</f>
        <v>6</v>
      </c>
      <c r="AI440" s="35">
        <f t="shared" si="342"/>
        <v>6</v>
      </c>
      <c r="AJ440" s="37" t="s">
        <v>239</v>
      </c>
      <c r="AK440" s="38">
        <f t="shared" ref="AK440:AL440" si="343">SUM(AK438:AK439)</f>
        <v>0</v>
      </c>
      <c r="AL440" s="38">
        <f t="shared" si="343"/>
        <v>0</v>
      </c>
      <c r="AM440" s="120" t="s">
        <v>240</v>
      </c>
      <c r="AN440" s="407" t="s">
        <v>357</v>
      </c>
      <c r="AO440" s="408"/>
      <c r="AP440" s="408"/>
      <c r="AQ440" s="408"/>
      <c r="AR440" s="414"/>
    </row>
    <row r="441" spans="1:44">
      <c r="A441" s="21"/>
      <c r="B441" s="15"/>
      <c r="C441" s="22" t="s">
        <v>26</v>
      </c>
      <c r="D441" s="164">
        <f t="shared" si="173"/>
        <v>40718</v>
      </c>
      <c r="E441" s="164">
        <f t="shared" si="173"/>
        <v>40718</v>
      </c>
      <c r="F441" s="31"/>
      <c r="G441" s="30" t="s">
        <v>27</v>
      </c>
      <c r="H441" s="32" t="s">
        <v>28</v>
      </c>
      <c r="I441" s="164">
        <f t="shared" si="174"/>
        <v>40718</v>
      </c>
      <c r="J441" s="164">
        <f t="shared" si="174"/>
        <v>40718</v>
      </c>
      <c r="K441" s="30"/>
      <c r="L441" s="42" t="s">
        <v>27</v>
      </c>
      <c r="M441" s="43" t="s">
        <v>28</v>
      </c>
      <c r="N441" s="100">
        <f t="shared" si="175"/>
        <v>40718</v>
      </c>
      <c r="O441" s="100">
        <f t="shared" si="175"/>
        <v>40718</v>
      </c>
      <c r="P441" s="30"/>
      <c r="Q441" s="42" t="s">
        <v>27</v>
      </c>
      <c r="R441" s="43" t="s">
        <v>28</v>
      </c>
      <c r="S441" s="100">
        <f t="shared" si="176"/>
        <v>40718</v>
      </c>
      <c r="T441" s="100">
        <f t="shared" si="176"/>
        <v>40718</v>
      </c>
      <c r="U441" s="30"/>
      <c r="V441" s="42" t="s">
        <v>27</v>
      </c>
      <c r="W441" s="43" t="s">
        <v>28</v>
      </c>
      <c r="X441" s="100">
        <f t="shared" si="177"/>
        <v>40718</v>
      </c>
      <c r="Y441" s="100">
        <f t="shared" si="177"/>
        <v>40718</v>
      </c>
      <c r="Z441" s="30"/>
      <c r="AA441" s="42" t="s">
        <v>27</v>
      </c>
      <c r="AB441" s="43" t="s">
        <v>28</v>
      </c>
      <c r="AC441" s="164">
        <f t="shared" si="178"/>
        <v>40718</v>
      </c>
      <c r="AD441" s="164">
        <f t="shared" si="178"/>
        <v>40718</v>
      </c>
      <c r="AE441" s="80"/>
      <c r="AF441" s="81" t="s">
        <v>27</v>
      </c>
      <c r="AG441" s="82" t="s">
        <v>28</v>
      </c>
      <c r="AH441" s="164">
        <f t="shared" si="179"/>
        <v>40718</v>
      </c>
      <c r="AI441" s="164">
        <f t="shared" si="179"/>
        <v>40718</v>
      </c>
      <c r="AJ441" s="30"/>
      <c r="AK441" s="42" t="s">
        <v>27</v>
      </c>
      <c r="AL441" s="43" t="s">
        <v>28</v>
      </c>
      <c r="AM441" s="50"/>
      <c r="AN441" s="433"/>
      <c r="AO441" s="434"/>
      <c r="AP441" s="434"/>
      <c r="AQ441" s="434"/>
      <c r="AR441" s="435"/>
    </row>
    <row r="442" spans="1:44">
      <c r="A442" s="20" t="s">
        <v>293</v>
      </c>
      <c r="B442" s="99">
        <f t="shared" si="180"/>
        <v>40718</v>
      </c>
      <c r="C442" s="17" t="s">
        <v>30</v>
      </c>
      <c r="D442" s="83">
        <f t="shared" ref="D442:E442" si="344">D438+7</f>
        <v>45492</v>
      </c>
      <c r="E442" s="83">
        <f t="shared" si="344"/>
        <v>45492</v>
      </c>
      <c r="F442" s="18" t="s">
        <v>31</v>
      </c>
      <c r="G442" s="19"/>
      <c r="H442" s="34"/>
      <c r="I442" s="83">
        <f t="shared" ref="I442:J442" si="345">I438+7</f>
        <v>45493</v>
      </c>
      <c r="J442" s="83">
        <f t="shared" si="345"/>
        <v>45493</v>
      </c>
      <c r="K442" s="18" t="s">
        <v>235</v>
      </c>
      <c r="L442" s="19"/>
      <c r="M442" s="34"/>
      <c r="N442" s="33">
        <f t="shared" ref="N442:O442" si="346">N438+7</f>
        <v>45495</v>
      </c>
      <c r="O442" s="33">
        <f t="shared" si="346"/>
        <v>45495</v>
      </c>
      <c r="P442" s="18" t="s">
        <v>235</v>
      </c>
      <c r="Q442" s="19"/>
      <c r="R442" s="34"/>
      <c r="S442" s="33">
        <f t="shared" ref="S442:T442" si="347">S438+7</f>
        <v>45495</v>
      </c>
      <c r="T442" s="33">
        <f t="shared" si="347"/>
        <v>45495</v>
      </c>
      <c r="U442" s="18" t="s">
        <v>235</v>
      </c>
      <c r="V442" s="19"/>
      <c r="W442" s="34"/>
      <c r="X442" s="33">
        <f t="shared" ref="X442:Y442" si="348">X438+7</f>
        <v>45496</v>
      </c>
      <c r="Y442" s="33">
        <f t="shared" si="348"/>
        <v>45496</v>
      </c>
      <c r="Z442" s="18" t="s">
        <v>235</v>
      </c>
      <c r="AA442" s="19"/>
      <c r="AB442" s="34"/>
      <c r="AC442" s="83">
        <f t="shared" ref="AC442:AD442" si="349">AC438+7</f>
        <v>45497</v>
      </c>
      <c r="AD442" s="83">
        <f t="shared" si="349"/>
        <v>45497</v>
      </c>
      <c r="AE442" s="85" t="s">
        <v>235</v>
      </c>
      <c r="AF442" s="86"/>
      <c r="AG442" s="87"/>
      <c r="AH442" s="83">
        <f t="shared" ref="AH442:AI442" si="350">AH438+7</f>
        <v>45497</v>
      </c>
      <c r="AI442" s="83">
        <f t="shared" si="350"/>
        <v>45497</v>
      </c>
      <c r="AJ442" s="18" t="s">
        <v>235</v>
      </c>
      <c r="AK442" s="19"/>
      <c r="AL442" s="34"/>
      <c r="AM442" s="118" t="s">
        <v>53</v>
      </c>
      <c r="AN442" s="410" t="s">
        <v>358</v>
      </c>
      <c r="AO442" s="411"/>
      <c r="AP442" s="411"/>
      <c r="AQ442" s="411"/>
      <c r="AR442" s="412"/>
    </row>
    <row r="443" spans="1:44">
      <c r="A443" s="3"/>
      <c r="B443" s="4"/>
      <c r="C443" s="2" t="s">
        <v>35</v>
      </c>
      <c r="D443" s="83"/>
      <c r="E443" s="83"/>
      <c r="F443" s="18" t="s">
        <v>36</v>
      </c>
      <c r="G443" s="19"/>
      <c r="H443" s="34"/>
      <c r="I443" s="83"/>
      <c r="J443" s="83"/>
      <c r="K443" s="18"/>
      <c r="L443" s="19"/>
      <c r="M443" s="34"/>
      <c r="N443" s="198">
        <v>45496.416666666664</v>
      </c>
      <c r="O443" s="198">
        <v>45496.5</v>
      </c>
      <c r="P443" s="18" t="s">
        <v>236</v>
      </c>
      <c r="Q443" s="19"/>
      <c r="R443" s="34"/>
      <c r="S443" s="33">
        <v>45496.791666666664</v>
      </c>
      <c r="T443" s="33">
        <v>45496.8125</v>
      </c>
      <c r="U443" s="18" t="s">
        <v>236</v>
      </c>
      <c r="V443" s="19"/>
      <c r="W443" s="34"/>
      <c r="X443" s="33">
        <v>45497.520833333336</v>
      </c>
      <c r="Y443" s="33">
        <v>45497.625</v>
      </c>
      <c r="Z443" s="18" t="s">
        <v>236</v>
      </c>
      <c r="AA443" s="19"/>
      <c r="AB443" s="34"/>
      <c r="AC443" s="83"/>
      <c r="AD443" s="83"/>
      <c r="AE443" s="85" t="s">
        <v>236</v>
      </c>
      <c r="AF443" s="86"/>
      <c r="AG443" s="87"/>
      <c r="AH443" s="83"/>
      <c r="AI443" s="83"/>
      <c r="AJ443" s="18" t="s">
        <v>236</v>
      </c>
      <c r="AK443" s="19"/>
      <c r="AL443" s="34"/>
      <c r="AM443" s="119" t="s">
        <v>237</v>
      </c>
      <c r="AN443" s="404" t="s">
        <v>359</v>
      </c>
      <c r="AO443" s="405"/>
      <c r="AP443" s="405"/>
      <c r="AQ443" s="405"/>
      <c r="AR443" s="413"/>
    </row>
    <row r="444" spans="1:44" ht="15" thickBot="1">
      <c r="A444" s="5"/>
      <c r="B444" s="6"/>
      <c r="C444" s="7" t="s">
        <v>39</v>
      </c>
      <c r="D444" s="35">
        <f t="shared" ref="D444:E444" si="351">D443-D442</f>
        <v>-45492</v>
      </c>
      <c r="E444" s="35">
        <f t="shared" si="351"/>
        <v>-45492</v>
      </c>
      <c r="F444" s="37" t="s">
        <v>40</v>
      </c>
      <c r="G444" s="38">
        <f t="shared" ref="G444:H444" si="352">SUM(G442:G443)</f>
        <v>0</v>
      </c>
      <c r="H444" s="38">
        <f t="shared" si="352"/>
        <v>0</v>
      </c>
      <c r="I444" s="35">
        <f t="shared" ref="I444:J444" si="353">I443-I442</f>
        <v>-45493</v>
      </c>
      <c r="J444" s="35">
        <f t="shared" si="353"/>
        <v>-45493</v>
      </c>
      <c r="K444" s="37" t="s">
        <v>239</v>
      </c>
      <c r="L444" s="38">
        <f t="shared" ref="L444:M444" si="354">SUM(L442:L443)</f>
        <v>0</v>
      </c>
      <c r="M444" s="38">
        <f t="shared" si="354"/>
        <v>0</v>
      </c>
      <c r="N444" s="35">
        <f t="shared" ref="N444:O444" si="355">N443-N442</f>
        <v>1.4166666666642413</v>
      </c>
      <c r="O444" s="35">
        <f t="shared" si="355"/>
        <v>1.5</v>
      </c>
      <c r="P444" s="37" t="s">
        <v>239</v>
      </c>
      <c r="Q444" s="38">
        <f t="shared" ref="Q444:R444" si="356">SUM(Q442:Q443)</f>
        <v>0</v>
      </c>
      <c r="R444" s="38">
        <f t="shared" si="356"/>
        <v>0</v>
      </c>
      <c r="S444" s="35">
        <f t="shared" ref="S444:T444" si="357">S443-S442</f>
        <v>1.7916666666642413</v>
      </c>
      <c r="T444" s="35">
        <f t="shared" si="357"/>
        <v>1.8125</v>
      </c>
      <c r="U444" s="37" t="s">
        <v>239</v>
      </c>
      <c r="V444" s="38">
        <f t="shared" ref="V444:W444" si="358">SUM(V442:V443)</f>
        <v>0</v>
      </c>
      <c r="W444" s="38">
        <f t="shared" si="358"/>
        <v>0</v>
      </c>
      <c r="X444" s="35">
        <f t="shared" ref="X444:Y444" si="359">X443-X442</f>
        <v>1.5208333333357587</v>
      </c>
      <c r="Y444" s="35">
        <f t="shared" si="359"/>
        <v>1.625</v>
      </c>
      <c r="Z444" s="37" t="s">
        <v>239</v>
      </c>
      <c r="AA444" s="38">
        <f t="shared" ref="AA444:AB444" si="360">SUM(AA442:AA443)</f>
        <v>0</v>
      </c>
      <c r="AB444" s="38">
        <f t="shared" si="360"/>
        <v>0</v>
      </c>
      <c r="AC444" s="35">
        <f t="shared" ref="AC444:AD444" si="361">AC443-AC442</f>
        <v>-45497</v>
      </c>
      <c r="AD444" s="35">
        <f t="shared" si="361"/>
        <v>-45497</v>
      </c>
      <c r="AE444" s="37" t="s">
        <v>239</v>
      </c>
      <c r="AF444" s="38">
        <f t="shared" ref="AF444:AG444" si="362">SUM(AF442:AF443)</f>
        <v>0</v>
      </c>
      <c r="AG444" s="38">
        <f t="shared" si="362"/>
        <v>0</v>
      </c>
      <c r="AH444" s="35">
        <f t="shared" ref="AH444:AI444" si="363">AH443-AH442</f>
        <v>-45497</v>
      </c>
      <c r="AI444" s="35">
        <f t="shared" si="363"/>
        <v>-45497</v>
      </c>
      <c r="AJ444" s="37" t="s">
        <v>239</v>
      </c>
      <c r="AK444" s="38">
        <f t="shared" ref="AK444:AL444" si="364">SUM(AK442:AK443)</f>
        <v>0</v>
      </c>
      <c r="AL444" s="38">
        <f t="shared" si="364"/>
        <v>0</v>
      </c>
      <c r="AM444" s="120" t="s">
        <v>240</v>
      </c>
      <c r="AN444" s="407" t="s">
        <v>360</v>
      </c>
      <c r="AO444" s="408"/>
      <c r="AP444" s="408"/>
      <c r="AQ444" s="408"/>
      <c r="AR444" s="414"/>
    </row>
    <row r="445" spans="1:44">
      <c r="A445" s="21"/>
      <c r="B445" s="15"/>
      <c r="C445" s="22" t="s">
        <v>26</v>
      </c>
      <c r="D445" s="164">
        <f t="shared" ref="D445:E453" si="365">$B446</f>
        <v>40725</v>
      </c>
      <c r="E445" s="164">
        <f t="shared" si="365"/>
        <v>40725</v>
      </c>
      <c r="F445" s="31"/>
      <c r="G445" s="30" t="s">
        <v>27</v>
      </c>
      <c r="H445" s="32" t="s">
        <v>28</v>
      </c>
      <c r="I445" s="100">
        <f t="shared" ref="I445:J453" si="366">$B446</f>
        <v>40725</v>
      </c>
      <c r="J445" s="100">
        <f t="shared" si="366"/>
        <v>40725</v>
      </c>
      <c r="K445" s="30"/>
      <c r="L445" s="42" t="s">
        <v>27</v>
      </c>
      <c r="M445" s="43" t="s">
        <v>28</v>
      </c>
      <c r="N445" s="100">
        <f t="shared" ref="N445:O453" si="367">$B446</f>
        <v>40725</v>
      </c>
      <c r="O445" s="100">
        <f t="shared" si="367"/>
        <v>40725</v>
      </c>
      <c r="P445" s="30"/>
      <c r="Q445" s="42" t="s">
        <v>27</v>
      </c>
      <c r="R445" s="43" t="s">
        <v>28</v>
      </c>
      <c r="S445" s="100">
        <f t="shared" ref="S445:T453" si="368">$B446</f>
        <v>40725</v>
      </c>
      <c r="T445" s="100">
        <f t="shared" si="368"/>
        <v>40725</v>
      </c>
      <c r="U445" s="30"/>
      <c r="V445" s="42" t="s">
        <v>27</v>
      </c>
      <c r="W445" s="43" t="s">
        <v>28</v>
      </c>
      <c r="X445" s="100">
        <f t="shared" ref="X445:Y453" si="369">$B446</f>
        <v>40725</v>
      </c>
      <c r="Y445" s="100">
        <f t="shared" si="369"/>
        <v>40725</v>
      </c>
      <c r="Z445" s="30"/>
      <c r="AA445" s="42" t="s">
        <v>27</v>
      </c>
      <c r="AB445" s="43" t="s">
        <v>28</v>
      </c>
      <c r="AC445" s="100">
        <f t="shared" ref="AC445:AD453" si="370">$B446</f>
        <v>40725</v>
      </c>
      <c r="AD445" s="100">
        <f t="shared" si="370"/>
        <v>40725</v>
      </c>
      <c r="AE445" s="30"/>
      <c r="AF445" s="42" t="s">
        <v>27</v>
      </c>
      <c r="AG445" s="43" t="s">
        <v>28</v>
      </c>
      <c r="AH445" s="100">
        <f t="shared" ref="AH445:AI453" si="371">$B446</f>
        <v>40725</v>
      </c>
      <c r="AI445" s="100">
        <f t="shared" si="371"/>
        <v>40725</v>
      </c>
      <c r="AJ445" s="30"/>
      <c r="AK445" s="42" t="s">
        <v>27</v>
      </c>
      <c r="AL445" s="43" t="s">
        <v>28</v>
      </c>
      <c r="AM445" s="50"/>
      <c r="AN445" s="433"/>
      <c r="AO445" s="434"/>
      <c r="AP445" s="434"/>
      <c r="AQ445" s="434"/>
      <c r="AR445" s="435"/>
    </row>
    <row r="446" spans="1:44">
      <c r="A446" s="20" t="s">
        <v>293</v>
      </c>
      <c r="B446" s="99">
        <f t="shared" ref="B446:B470" si="372">B442+7</f>
        <v>40725</v>
      </c>
      <c r="C446" s="17" t="s">
        <v>30</v>
      </c>
      <c r="D446" s="83">
        <f t="shared" ref="D446:E446" si="373">D442+7</f>
        <v>45499</v>
      </c>
      <c r="E446" s="83">
        <f t="shared" si="373"/>
        <v>45499</v>
      </c>
      <c r="F446" s="18" t="s">
        <v>31</v>
      </c>
      <c r="G446" s="19"/>
      <c r="H446" s="34"/>
      <c r="I446" s="33">
        <f t="shared" ref="I446:J446" si="374">I442+7</f>
        <v>45500</v>
      </c>
      <c r="J446" s="33">
        <f t="shared" si="374"/>
        <v>45500</v>
      </c>
      <c r="K446" s="18" t="s">
        <v>235</v>
      </c>
      <c r="L446" s="19"/>
      <c r="M446" s="34"/>
      <c r="N446" s="33">
        <f t="shared" ref="N446:O446" si="375">N442+7</f>
        <v>45502</v>
      </c>
      <c r="O446" s="33">
        <f t="shared" si="375"/>
        <v>45502</v>
      </c>
      <c r="P446" s="18" t="s">
        <v>235</v>
      </c>
      <c r="Q446" s="19"/>
      <c r="R446" s="34"/>
      <c r="S446" s="33">
        <f t="shared" ref="S446:T446" si="376">S442+7</f>
        <v>45502</v>
      </c>
      <c r="T446" s="33">
        <f t="shared" si="376"/>
        <v>45502</v>
      </c>
      <c r="U446" s="18" t="s">
        <v>235</v>
      </c>
      <c r="V446" s="19"/>
      <c r="W446" s="34"/>
      <c r="X446" s="33">
        <f t="shared" ref="X446:Y446" si="377">X442+7</f>
        <v>45503</v>
      </c>
      <c r="Y446" s="33">
        <f t="shared" si="377"/>
        <v>45503</v>
      </c>
      <c r="Z446" s="18" t="s">
        <v>235</v>
      </c>
      <c r="AA446" s="19"/>
      <c r="AB446" s="34"/>
      <c r="AC446" s="33">
        <f t="shared" ref="AC446:AD446" si="378">AC442+7</f>
        <v>45504</v>
      </c>
      <c r="AD446" s="33">
        <f t="shared" si="378"/>
        <v>45504</v>
      </c>
      <c r="AE446" s="18" t="s">
        <v>235</v>
      </c>
      <c r="AF446" s="19"/>
      <c r="AG446" s="34"/>
      <c r="AH446" s="33">
        <f t="shared" ref="AH446:AI446" si="379">AH442+7</f>
        <v>45504</v>
      </c>
      <c r="AI446" s="33">
        <f t="shared" si="379"/>
        <v>45504</v>
      </c>
      <c r="AJ446" s="18" t="s">
        <v>235</v>
      </c>
      <c r="AK446" s="19"/>
      <c r="AL446" s="34"/>
      <c r="AM446" s="118" t="s">
        <v>53</v>
      </c>
      <c r="AN446" s="410" t="s">
        <v>361</v>
      </c>
      <c r="AO446" s="411"/>
      <c r="AP446" s="411"/>
      <c r="AQ446" s="411"/>
      <c r="AR446" s="412"/>
    </row>
    <row r="447" spans="1:44">
      <c r="A447" s="3"/>
      <c r="B447" s="4"/>
      <c r="C447" s="2" t="s">
        <v>35</v>
      </c>
      <c r="D447" s="83"/>
      <c r="E447" s="84"/>
      <c r="F447" s="18" t="s">
        <v>36</v>
      </c>
      <c r="G447" s="19"/>
      <c r="H447" s="34"/>
      <c r="I447" s="198">
        <v>45499.708333333336</v>
      </c>
      <c r="J447" s="198">
        <v>45499.8125</v>
      </c>
      <c r="K447" s="18" t="s">
        <v>236</v>
      </c>
      <c r="L447" s="19"/>
      <c r="M447" s="34"/>
      <c r="N447" s="198">
        <v>45503.583333333336</v>
      </c>
      <c r="O447" s="198">
        <v>45503.666666666664</v>
      </c>
      <c r="P447" s="18" t="s">
        <v>236</v>
      </c>
      <c r="Q447" s="19"/>
      <c r="R447" s="34"/>
      <c r="S447" s="198">
        <v>45504.083333333336</v>
      </c>
      <c r="T447" s="198">
        <v>45504.166666666664</v>
      </c>
      <c r="U447" s="199" t="s">
        <v>236</v>
      </c>
      <c r="V447" s="200"/>
      <c r="W447" s="201"/>
      <c r="X447" s="198">
        <v>45504.541666666664</v>
      </c>
      <c r="Y447" s="198">
        <v>45504.666666666664</v>
      </c>
      <c r="Z447" s="18" t="s">
        <v>236</v>
      </c>
      <c r="AA447" s="19"/>
      <c r="AB447" s="34"/>
      <c r="AC447" s="198">
        <v>45506.541666666664</v>
      </c>
      <c r="AD447" s="198">
        <v>45506.583333333336</v>
      </c>
      <c r="AE447" s="18" t="s">
        <v>236</v>
      </c>
      <c r="AF447" s="19"/>
      <c r="AG447" s="34"/>
      <c r="AH447" s="33"/>
      <c r="AI447" s="33"/>
      <c r="AJ447" s="18" t="s">
        <v>236</v>
      </c>
      <c r="AK447" s="19"/>
      <c r="AL447" s="34"/>
      <c r="AM447" s="119" t="s">
        <v>237</v>
      </c>
      <c r="AN447" s="436" t="s">
        <v>273</v>
      </c>
      <c r="AO447" s="437"/>
      <c r="AP447" s="437"/>
      <c r="AQ447" s="437"/>
      <c r="AR447" s="438"/>
    </row>
    <row r="448" spans="1:44" ht="15" thickBot="1">
      <c r="A448" s="5"/>
      <c r="B448" s="6"/>
      <c r="C448" s="7" t="s">
        <v>39</v>
      </c>
      <c r="D448" s="35">
        <f t="shared" ref="D448:E448" si="380">D447-D446</f>
        <v>-45499</v>
      </c>
      <c r="E448" s="35">
        <f t="shared" si="380"/>
        <v>-45499</v>
      </c>
      <c r="F448" s="37" t="s">
        <v>40</v>
      </c>
      <c r="G448" s="38">
        <f t="shared" ref="G448:H448" si="381">SUM(G446:G447)</f>
        <v>0</v>
      </c>
      <c r="H448" s="38">
        <f t="shared" si="381"/>
        <v>0</v>
      </c>
      <c r="I448" s="35">
        <f t="shared" ref="I448:J448" si="382">I447-I446</f>
        <v>-0.29166666666424135</v>
      </c>
      <c r="J448" s="35">
        <f t="shared" si="382"/>
        <v>-0.1875</v>
      </c>
      <c r="K448" s="37" t="s">
        <v>239</v>
      </c>
      <c r="L448" s="38">
        <f t="shared" ref="L448:M448" si="383">SUM(L446:L447)</f>
        <v>0</v>
      </c>
      <c r="M448" s="38">
        <f t="shared" si="383"/>
        <v>0</v>
      </c>
      <c r="N448" s="35">
        <f t="shared" ref="N448:O448" si="384">N447-N446</f>
        <v>1.5833333333357587</v>
      </c>
      <c r="O448" s="35">
        <f t="shared" si="384"/>
        <v>1.6666666666642413</v>
      </c>
      <c r="P448" s="37" t="s">
        <v>239</v>
      </c>
      <c r="Q448" s="38">
        <f t="shared" ref="Q448:R448" si="385">SUM(Q446:Q447)</f>
        <v>0</v>
      </c>
      <c r="R448" s="38">
        <f t="shared" si="385"/>
        <v>0</v>
      </c>
      <c r="S448" s="35">
        <f t="shared" ref="S448:T448" si="386">S447-S446</f>
        <v>2.0833333333357587</v>
      </c>
      <c r="T448" s="35">
        <f t="shared" si="386"/>
        <v>2.1666666666642413</v>
      </c>
      <c r="U448" s="37" t="s">
        <v>239</v>
      </c>
      <c r="V448" s="38">
        <f t="shared" ref="V448:W448" si="387">SUM(V446:V447)</f>
        <v>0</v>
      </c>
      <c r="W448" s="38">
        <f t="shared" si="387"/>
        <v>0</v>
      </c>
      <c r="X448" s="35">
        <f t="shared" ref="X448:Y448" si="388">X447-X446</f>
        <v>1.5416666666642413</v>
      </c>
      <c r="Y448" s="35">
        <f t="shared" si="388"/>
        <v>1.6666666666642413</v>
      </c>
      <c r="Z448" s="37" t="s">
        <v>239</v>
      </c>
      <c r="AA448" s="38">
        <f t="shared" ref="AA448:AB448" si="389">SUM(AA446:AA447)</f>
        <v>0</v>
      </c>
      <c r="AB448" s="38">
        <f t="shared" si="389"/>
        <v>0</v>
      </c>
      <c r="AC448" s="35">
        <f t="shared" ref="AC448:AD448" si="390">AC447-AC446</f>
        <v>2.5416666666642413</v>
      </c>
      <c r="AD448" s="35">
        <f t="shared" si="390"/>
        <v>2.5833333333357587</v>
      </c>
      <c r="AE448" s="37" t="s">
        <v>239</v>
      </c>
      <c r="AF448" s="38">
        <f t="shared" ref="AF448:AG448" si="391">SUM(AF446:AF447)</f>
        <v>0</v>
      </c>
      <c r="AG448" s="38">
        <f t="shared" si="391"/>
        <v>0</v>
      </c>
      <c r="AH448" s="35">
        <f t="shared" ref="AH448:AI448" si="392">AH447-AH446</f>
        <v>-45504</v>
      </c>
      <c r="AI448" s="35">
        <f t="shared" si="392"/>
        <v>-45504</v>
      </c>
      <c r="AJ448" s="37" t="s">
        <v>239</v>
      </c>
      <c r="AK448" s="38">
        <f t="shared" ref="AK448:AL448" si="393">SUM(AK446:AK447)</f>
        <v>0</v>
      </c>
      <c r="AL448" s="38">
        <f t="shared" si="393"/>
        <v>0</v>
      </c>
      <c r="AM448" s="120" t="s">
        <v>240</v>
      </c>
      <c r="AN448" s="407" t="s">
        <v>362</v>
      </c>
      <c r="AO448" s="408"/>
      <c r="AP448" s="408"/>
      <c r="AQ448" s="408"/>
      <c r="AR448" s="414"/>
    </row>
    <row r="449" spans="1:49">
      <c r="A449" s="21"/>
      <c r="B449" s="15"/>
      <c r="C449" s="22" t="s">
        <v>26</v>
      </c>
      <c r="D449" s="100">
        <f t="shared" si="365"/>
        <v>40801</v>
      </c>
      <c r="E449" s="100">
        <f t="shared" si="365"/>
        <v>40801</v>
      </c>
      <c r="F449" s="31"/>
      <c r="G449" s="30" t="s">
        <v>27</v>
      </c>
      <c r="H449" s="32" t="s">
        <v>28</v>
      </c>
      <c r="I449" s="100">
        <f t="shared" si="366"/>
        <v>40801</v>
      </c>
      <c r="J449" s="100">
        <f t="shared" si="366"/>
        <v>40801</v>
      </c>
      <c r="K449" s="30"/>
      <c r="L449" s="42" t="s">
        <v>27</v>
      </c>
      <c r="M449" s="43" t="s">
        <v>28</v>
      </c>
      <c r="N449" s="100">
        <f t="shared" si="367"/>
        <v>40801</v>
      </c>
      <c r="O449" s="100">
        <f t="shared" si="367"/>
        <v>40801</v>
      </c>
      <c r="P449" s="30"/>
      <c r="Q449" s="42" t="s">
        <v>27</v>
      </c>
      <c r="R449" s="43" t="s">
        <v>28</v>
      </c>
      <c r="S449" s="100">
        <f t="shared" si="368"/>
        <v>40801</v>
      </c>
      <c r="T449" s="100">
        <f t="shared" si="368"/>
        <v>40801</v>
      </c>
      <c r="U449" s="30"/>
      <c r="V449" s="42" t="s">
        <v>27</v>
      </c>
      <c r="W449" s="43" t="s">
        <v>28</v>
      </c>
      <c r="X449" s="100">
        <f t="shared" si="369"/>
        <v>40801</v>
      </c>
      <c r="Y449" s="100">
        <f t="shared" si="369"/>
        <v>40801</v>
      </c>
      <c r="Z449" s="30"/>
      <c r="AA449" s="42" t="s">
        <v>27</v>
      </c>
      <c r="AB449" s="43" t="s">
        <v>28</v>
      </c>
      <c r="AC449" s="100">
        <f t="shared" si="370"/>
        <v>40801</v>
      </c>
      <c r="AD449" s="100">
        <f t="shared" si="370"/>
        <v>40801</v>
      </c>
      <c r="AE449" s="30"/>
      <c r="AF449" s="42" t="s">
        <v>27</v>
      </c>
      <c r="AG449" s="43" t="s">
        <v>28</v>
      </c>
      <c r="AH449" s="100">
        <f t="shared" si="371"/>
        <v>40801</v>
      </c>
      <c r="AI449" s="100">
        <f t="shared" si="371"/>
        <v>40801</v>
      </c>
      <c r="AJ449" s="30"/>
      <c r="AK449" s="42" t="s">
        <v>27</v>
      </c>
      <c r="AL449" s="43" t="s">
        <v>28</v>
      </c>
      <c r="AM449" s="50"/>
      <c r="AN449" s="433"/>
      <c r="AO449" s="434"/>
      <c r="AP449" s="434"/>
      <c r="AQ449" s="434"/>
      <c r="AR449" s="435"/>
    </row>
    <row r="450" spans="1:49">
      <c r="A450" s="20" t="s">
        <v>293</v>
      </c>
      <c r="B450" s="99">
        <v>40801</v>
      </c>
      <c r="C450" s="17" t="s">
        <v>30</v>
      </c>
      <c r="D450" s="33">
        <f t="shared" ref="D450:E450" si="394">D446+7</f>
        <v>45506</v>
      </c>
      <c r="E450" s="33">
        <f t="shared" si="394"/>
        <v>45506</v>
      </c>
      <c r="F450" s="18" t="s">
        <v>31</v>
      </c>
      <c r="G450" s="19"/>
      <c r="H450" s="34"/>
      <c r="I450" s="33">
        <f t="shared" ref="I450:J450" si="395">I446+7</f>
        <v>45507</v>
      </c>
      <c r="J450" s="33">
        <f t="shared" si="395"/>
        <v>45507</v>
      </c>
      <c r="K450" s="18" t="s">
        <v>235</v>
      </c>
      <c r="L450" s="19"/>
      <c r="M450" s="34"/>
      <c r="N450" s="33">
        <f t="shared" ref="N450:O450" si="396">N446+7</f>
        <v>45509</v>
      </c>
      <c r="O450" s="33">
        <f t="shared" si="396"/>
        <v>45509</v>
      </c>
      <c r="P450" s="18" t="s">
        <v>235</v>
      </c>
      <c r="Q450" s="19"/>
      <c r="R450" s="34"/>
      <c r="S450" s="33">
        <f t="shared" ref="S450:T450" si="397">S446+7</f>
        <v>45509</v>
      </c>
      <c r="T450" s="33">
        <f t="shared" si="397"/>
        <v>45509</v>
      </c>
      <c r="U450" s="18" t="s">
        <v>235</v>
      </c>
      <c r="V450" s="19"/>
      <c r="W450" s="34"/>
      <c r="X450" s="33">
        <f t="shared" ref="X450:Y450" si="398">X446+7</f>
        <v>45510</v>
      </c>
      <c r="Y450" s="33">
        <f t="shared" si="398"/>
        <v>45510</v>
      </c>
      <c r="Z450" s="18" t="s">
        <v>235</v>
      </c>
      <c r="AA450" s="19"/>
      <c r="AB450" s="34"/>
      <c r="AC450" s="33">
        <f t="shared" ref="AC450:AD450" si="399">AC446+7</f>
        <v>45511</v>
      </c>
      <c r="AD450" s="33">
        <f t="shared" si="399"/>
        <v>45511</v>
      </c>
      <c r="AE450" s="18" t="s">
        <v>235</v>
      </c>
      <c r="AF450" s="19"/>
      <c r="AG450" s="34"/>
      <c r="AH450" s="33">
        <f t="shared" ref="AH450:AI450" si="400">AH446+7</f>
        <v>45511</v>
      </c>
      <c r="AI450" s="33">
        <f t="shared" si="400"/>
        <v>45511</v>
      </c>
      <c r="AJ450" s="18" t="s">
        <v>235</v>
      </c>
      <c r="AK450" s="19"/>
      <c r="AL450" s="34"/>
      <c r="AM450" s="118" t="s">
        <v>53</v>
      </c>
      <c r="AN450" s="410" t="s">
        <v>363</v>
      </c>
      <c r="AO450" s="411"/>
      <c r="AP450" s="411"/>
      <c r="AQ450" s="411"/>
      <c r="AR450" s="412"/>
    </row>
    <row r="451" spans="1:49">
      <c r="A451" s="3"/>
      <c r="B451" s="4"/>
      <c r="C451" s="2" t="s">
        <v>35</v>
      </c>
      <c r="D451" s="33"/>
      <c r="E451" s="24"/>
      <c r="F451" s="18" t="s">
        <v>36</v>
      </c>
      <c r="G451" s="19"/>
      <c r="H451" s="34"/>
      <c r="I451" s="33">
        <v>45508.666666666664</v>
      </c>
      <c r="J451" s="33">
        <v>45508.708333333336</v>
      </c>
      <c r="K451" s="18" t="s">
        <v>236</v>
      </c>
      <c r="L451" s="19"/>
      <c r="M451" s="34"/>
      <c r="N451" s="198">
        <v>45510.416666666664</v>
      </c>
      <c r="O451" s="198">
        <v>45510.458333333336</v>
      </c>
      <c r="P451" s="199" t="s">
        <v>236</v>
      </c>
      <c r="Q451" s="200"/>
      <c r="R451" s="201"/>
      <c r="S451" s="198">
        <v>45510.833333333336</v>
      </c>
      <c r="T451" s="198">
        <v>45510.875</v>
      </c>
      <c r="U451" s="199" t="s">
        <v>236</v>
      </c>
      <c r="V451" s="200"/>
      <c r="W451" s="201"/>
      <c r="X451" s="198">
        <v>45511.6875</v>
      </c>
      <c r="Y451" s="198">
        <v>45511.770833333336</v>
      </c>
      <c r="Z451" s="199" t="s">
        <v>236</v>
      </c>
      <c r="AA451" s="200"/>
      <c r="AB451" s="201"/>
      <c r="AC451" s="198">
        <v>45512.541666666664</v>
      </c>
      <c r="AD451" s="198">
        <v>45512.666666666664</v>
      </c>
      <c r="AE451" s="18" t="s">
        <v>236</v>
      </c>
      <c r="AF451" s="19"/>
      <c r="AG451" s="34"/>
      <c r="AH451" s="33"/>
      <c r="AI451" s="33"/>
      <c r="AJ451" s="18" t="s">
        <v>236</v>
      </c>
      <c r="AK451" s="19"/>
      <c r="AL451" s="34"/>
      <c r="AM451" s="119" t="s">
        <v>237</v>
      </c>
      <c r="AN451" s="404" t="s">
        <v>364</v>
      </c>
      <c r="AO451" s="405"/>
      <c r="AP451" s="405"/>
      <c r="AQ451" s="405"/>
      <c r="AR451" s="413"/>
    </row>
    <row r="452" spans="1:49" ht="15" thickBot="1">
      <c r="A452" s="5"/>
      <c r="B452" s="6"/>
      <c r="C452" s="7" t="s">
        <v>39</v>
      </c>
      <c r="D452" s="35">
        <f t="shared" ref="D452:E452" si="401">D451-D450</f>
        <v>-45506</v>
      </c>
      <c r="E452" s="35">
        <f t="shared" si="401"/>
        <v>-45506</v>
      </c>
      <c r="F452" s="37" t="s">
        <v>40</v>
      </c>
      <c r="G452" s="38">
        <f t="shared" ref="G452:H452" si="402">SUM(G450:G451)</f>
        <v>0</v>
      </c>
      <c r="H452" s="38">
        <f t="shared" si="402"/>
        <v>0</v>
      </c>
      <c r="I452" s="35">
        <f t="shared" ref="I452:J452" si="403">I451-I450</f>
        <v>1.6666666666642413</v>
      </c>
      <c r="J452" s="35">
        <f t="shared" si="403"/>
        <v>1.7083333333357587</v>
      </c>
      <c r="K452" s="37" t="s">
        <v>239</v>
      </c>
      <c r="L452" s="38">
        <f t="shared" ref="L452:M452" si="404">SUM(L450:L451)</f>
        <v>0</v>
      </c>
      <c r="M452" s="38">
        <f t="shared" si="404"/>
        <v>0</v>
      </c>
      <c r="N452" s="35">
        <f t="shared" ref="N452:O452" si="405">N451-N450</f>
        <v>1.4166666666642413</v>
      </c>
      <c r="O452" s="35">
        <f t="shared" si="405"/>
        <v>1.4583333333357587</v>
      </c>
      <c r="P452" s="37" t="s">
        <v>239</v>
      </c>
      <c r="Q452" s="38">
        <f t="shared" ref="Q452:R452" si="406">SUM(Q450:Q451)</f>
        <v>0</v>
      </c>
      <c r="R452" s="38">
        <f t="shared" si="406"/>
        <v>0</v>
      </c>
      <c r="S452" s="35">
        <f t="shared" ref="S452:T452" si="407">S451-S450</f>
        <v>1.8333333333357587</v>
      </c>
      <c r="T452" s="35">
        <f t="shared" si="407"/>
        <v>1.875</v>
      </c>
      <c r="U452" s="37" t="s">
        <v>239</v>
      </c>
      <c r="V452" s="38">
        <f t="shared" ref="V452:W452" si="408">SUM(V450:V451)</f>
        <v>0</v>
      </c>
      <c r="W452" s="38">
        <f t="shared" si="408"/>
        <v>0</v>
      </c>
      <c r="X452" s="35">
        <f t="shared" ref="X452:Y452" si="409">X451-X450</f>
        <v>1.6875</v>
      </c>
      <c r="Y452" s="35">
        <f t="shared" si="409"/>
        <v>1.7708333333357587</v>
      </c>
      <c r="Z452" s="37" t="s">
        <v>239</v>
      </c>
      <c r="AA452" s="38">
        <f t="shared" ref="AA452:AB452" si="410">SUM(AA450:AA451)</f>
        <v>0</v>
      </c>
      <c r="AB452" s="38">
        <f t="shared" si="410"/>
        <v>0</v>
      </c>
      <c r="AC452" s="35">
        <f t="shared" ref="AC452:AD452" si="411">AC451-AC450</f>
        <v>1.5416666666642413</v>
      </c>
      <c r="AD452" s="35">
        <f t="shared" si="411"/>
        <v>1.6666666666642413</v>
      </c>
      <c r="AE452" s="37" t="s">
        <v>239</v>
      </c>
      <c r="AF452" s="38">
        <f t="shared" ref="AF452:AG452" si="412">SUM(AF450:AF451)</f>
        <v>0</v>
      </c>
      <c r="AG452" s="38">
        <f t="shared" si="412"/>
        <v>0</v>
      </c>
      <c r="AH452" s="35">
        <f t="shared" ref="AH452:AI452" si="413">AH451-AH450</f>
        <v>-45511</v>
      </c>
      <c r="AI452" s="35">
        <f t="shared" si="413"/>
        <v>-45511</v>
      </c>
      <c r="AJ452" s="37" t="s">
        <v>239</v>
      </c>
      <c r="AK452" s="38">
        <f t="shared" ref="AK452:AL452" si="414">SUM(AK450:AK451)</f>
        <v>0</v>
      </c>
      <c r="AL452" s="38">
        <f t="shared" si="414"/>
        <v>0</v>
      </c>
      <c r="AM452" s="120" t="s">
        <v>240</v>
      </c>
      <c r="AN452" s="407" t="s">
        <v>365</v>
      </c>
      <c r="AO452" s="408"/>
      <c r="AP452" s="408"/>
      <c r="AQ452" s="408"/>
      <c r="AR452" s="414"/>
    </row>
    <row r="453" spans="1:49">
      <c r="A453" s="21"/>
      <c r="B453" s="15"/>
      <c r="C453" s="22" t="s">
        <v>26</v>
      </c>
      <c r="D453" s="100">
        <f t="shared" si="365"/>
        <v>40808</v>
      </c>
      <c r="E453" s="100">
        <f t="shared" si="365"/>
        <v>40808</v>
      </c>
      <c r="F453" s="31"/>
      <c r="G453" s="30" t="s">
        <v>27</v>
      </c>
      <c r="H453" s="32" t="s">
        <v>28</v>
      </c>
      <c r="I453" s="100">
        <f t="shared" si="366"/>
        <v>40808</v>
      </c>
      <c r="J453" s="100">
        <f t="shared" si="366"/>
        <v>40808</v>
      </c>
      <c r="K453" s="30"/>
      <c r="L453" s="42" t="s">
        <v>27</v>
      </c>
      <c r="M453" s="43" t="s">
        <v>28</v>
      </c>
      <c r="N453" s="100">
        <f t="shared" si="367"/>
        <v>40808</v>
      </c>
      <c r="O453" s="100">
        <f t="shared" si="367"/>
        <v>40808</v>
      </c>
      <c r="P453" s="30"/>
      <c r="Q453" s="42" t="s">
        <v>27</v>
      </c>
      <c r="R453" s="43" t="s">
        <v>28</v>
      </c>
      <c r="S453" s="100">
        <f t="shared" si="368"/>
        <v>40808</v>
      </c>
      <c r="T453" s="100">
        <f t="shared" si="368"/>
        <v>40808</v>
      </c>
      <c r="U453" s="30"/>
      <c r="V453" s="42" t="s">
        <v>27</v>
      </c>
      <c r="W453" s="43" t="s">
        <v>28</v>
      </c>
      <c r="X453" s="100">
        <f t="shared" si="369"/>
        <v>40808</v>
      </c>
      <c r="Y453" s="100">
        <f t="shared" si="369"/>
        <v>40808</v>
      </c>
      <c r="Z453" s="30"/>
      <c r="AA453" s="42" t="s">
        <v>27</v>
      </c>
      <c r="AB453" s="43" t="s">
        <v>28</v>
      </c>
      <c r="AC453" s="100">
        <f t="shared" si="370"/>
        <v>40808</v>
      </c>
      <c r="AD453" s="100">
        <f t="shared" si="370"/>
        <v>40808</v>
      </c>
      <c r="AE453" s="30"/>
      <c r="AF453" s="42" t="s">
        <v>27</v>
      </c>
      <c r="AG453" s="43" t="s">
        <v>28</v>
      </c>
      <c r="AH453" s="100">
        <f t="shared" si="371"/>
        <v>40808</v>
      </c>
      <c r="AI453" s="100">
        <f t="shared" si="371"/>
        <v>40808</v>
      </c>
      <c r="AJ453" s="30"/>
      <c r="AK453" s="42" t="s">
        <v>27</v>
      </c>
      <c r="AL453" s="43" t="s">
        <v>28</v>
      </c>
      <c r="AM453" s="50"/>
      <c r="AN453" s="433"/>
      <c r="AO453" s="434"/>
      <c r="AP453" s="434"/>
      <c r="AQ453" s="434"/>
      <c r="AR453" s="435"/>
    </row>
    <row r="454" spans="1:49">
      <c r="A454" s="20" t="s">
        <v>293</v>
      </c>
      <c r="B454" s="99">
        <f t="shared" si="372"/>
        <v>40808</v>
      </c>
      <c r="C454" s="17" t="s">
        <v>30</v>
      </c>
      <c r="D454" s="33">
        <f t="shared" ref="D454:E454" si="415">D450+7</f>
        <v>45513</v>
      </c>
      <c r="E454" s="33">
        <f t="shared" si="415"/>
        <v>45513</v>
      </c>
      <c r="F454" s="18" t="s">
        <v>31</v>
      </c>
      <c r="G454" s="19"/>
      <c r="H454" s="34"/>
      <c r="I454" s="33">
        <f t="shared" ref="I454:J454" si="416">I450+7</f>
        <v>45514</v>
      </c>
      <c r="J454" s="33">
        <f t="shared" si="416"/>
        <v>45514</v>
      </c>
      <c r="K454" s="18" t="s">
        <v>235</v>
      </c>
      <c r="L454" s="19"/>
      <c r="M454" s="34"/>
      <c r="N454" s="33">
        <f t="shared" ref="N454:O454" si="417">N450+7</f>
        <v>45516</v>
      </c>
      <c r="O454" s="33">
        <f t="shared" si="417"/>
        <v>45516</v>
      </c>
      <c r="P454" s="18" t="s">
        <v>235</v>
      </c>
      <c r="Q454" s="19"/>
      <c r="R454" s="34"/>
      <c r="S454" s="33">
        <f t="shared" ref="S454:T454" si="418">S450+7</f>
        <v>45516</v>
      </c>
      <c r="T454" s="33">
        <f t="shared" si="418"/>
        <v>45516</v>
      </c>
      <c r="U454" s="18" t="s">
        <v>235</v>
      </c>
      <c r="V454" s="19"/>
      <c r="W454" s="34"/>
      <c r="X454" s="33">
        <f t="shared" ref="X454:Y454" si="419">X450+7</f>
        <v>45517</v>
      </c>
      <c r="Y454" s="33">
        <f t="shared" si="419"/>
        <v>45517</v>
      </c>
      <c r="Z454" s="18" t="s">
        <v>235</v>
      </c>
      <c r="AA454" s="19"/>
      <c r="AB454" s="34"/>
      <c r="AC454" s="33">
        <f t="shared" ref="AC454:AD454" si="420">AC450+7</f>
        <v>45518</v>
      </c>
      <c r="AD454" s="33">
        <f t="shared" si="420"/>
        <v>45518</v>
      </c>
      <c r="AE454" s="18" t="s">
        <v>235</v>
      </c>
      <c r="AF454" s="19"/>
      <c r="AG454" s="34"/>
      <c r="AH454" s="33">
        <f t="shared" ref="AH454:AI454" si="421">AH450+7</f>
        <v>45518</v>
      </c>
      <c r="AI454" s="33">
        <f t="shared" si="421"/>
        <v>45518</v>
      </c>
      <c r="AJ454" s="18" t="s">
        <v>235</v>
      </c>
      <c r="AK454" s="19"/>
      <c r="AL454" s="34"/>
      <c r="AM454" s="118" t="s">
        <v>53</v>
      </c>
      <c r="AN454" s="410" t="s">
        <v>366</v>
      </c>
      <c r="AO454" s="411"/>
      <c r="AP454" s="411"/>
      <c r="AQ454" s="411"/>
      <c r="AR454" s="412"/>
    </row>
    <row r="455" spans="1:49">
      <c r="A455" s="3"/>
      <c r="B455" s="4"/>
      <c r="C455" s="2" t="s">
        <v>35</v>
      </c>
      <c r="D455" s="33">
        <v>45512.791666666664</v>
      </c>
      <c r="E455" s="33">
        <v>45512.802083333336</v>
      </c>
      <c r="F455" s="18" t="s">
        <v>36</v>
      </c>
      <c r="G455" s="19"/>
      <c r="H455" s="34"/>
      <c r="I455" s="198">
        <v>45514.604166666664</v>
      </c>
      <c r="J455" s="198">
        <v>45514.6875</v>
      </c>
      <c r="K455" s="199" t="s">
        <v>236</v>
      </c>
      <c r="L455" s="200"/>
      <c r="M455" s="201"/>
      <c r="N455" s="198">
        <v>45517.541666666664</v>
      </c>
      <c r="O455" s="198">
        <v>45517.625</v>
      </c>
      <c r="P455" s="199" t="s">
        <v>236</v>
      </c>
      <c r="Q455" s="200"/>
      <c r="R455" s="201"/>
      <c r="S455" s="198">
        <v>45518.041666666664</v>
      </c>
      <c r="T455" s="198">
        <v>45518.083333333336</v>
      </c>
      <c r="U455" s="199" t="s">
        <v>236</v>
      </c>
      <c r="V455" s="200"/>
      <c r="W455" s="201"/>
      <c r="X455" s="198">
        <v>45518.833333333336</v>
      </c>
      <c r="Y455" s="198">
        <v>45518.895833333336</v>
      </c>
      <c r="Z455" s="18" t="s">
        <v>236</v>
      </c>
      <c r="AA455" s="19"/>
      <c r="AB455" s="34"/>
      <c r="AC455" s="33">
        <v>45519.541666666664</v>
      </c>
      <c r="AD455" s="33">
        <v>45519.583333333336</v>
      </c>
      <c r="AE455" s="18" t="s">
        <v>236</v>
      </c>
      <c r="AF455" s="19"/>
      <c r="AG455" s="34"/>
      <c r="AH455" s="33">
        <v>45519.645833333336</v>
      </c>
      <c r="AI455" s="33">
        <v>45519.666666666664</v>
      </c>
      <c r="AJ455" s="18" t="s">
        <v>236</v>
      </c>
      <c r="AK455" s="19"/>
      <c r="AL455" s="34"/>
      <c r="AM455" s="119" t="s">
        <v>237</v>
      </c>
      <c r="AN455" s="404" t="s">
        <v>367</v>
      </c>
      <c r="AO455" s="405"/>
      <c r="AP455" s="405"/>
      <c r="AQ455" s="405"/>
      <c r="AR455" s="413"/>
    </row>
    <row r="456" spans="1:49" ht="15" thickBot="1">
      <c r="A456" s="5"/>
      <c r="B456" s="6"/>
      <c r="C456" s="7" t="s">
        <v>39</v>
      </c>
      <c r="D456" s="35">
        <f t="shared" ref="D456:E456" si="422">D455-D454</f>
        <v>-0.20833333333575865</v>
      </c>
      <c r="E456" s="35">
        <f t="shared" si="422"/>
        <v>-0.19791666666424135</v>
      </c>
      <c r="F456" s="37" t="s">
        <v>40</v>
      </c>
      <c r="G456" s="38">
        <f t="shared" ref="G456:H456" si="423">SUM(G454:G455)</f>
        <v>0</v>
      </c>
      <c r="H456" s="38">
        <f t="shared" si="423"/>
        <v>0</v>
      </c>
      <c r="I456" s="35">
        <f t="shared" ref="I456:J456" si="424">I455-I454</f>
        <v>0.60416666666424135</v>
      </c>
      <c r="J456" s="35">
        <f t="shared" si="424"/>
        <v>0.6875</v>
      </c>
      <c r="K456" s="37" t="s">
        <v>239</v>
      </c>
      <c r="L456" s="38">
        <f t="shared" ref="L456:M456" si="425">SUM(L454:L455)</f>
        <v>0</v>
      </c>
      <c r="M456" s="38">
        <f t="shared" si="425"/>
        <v>0</v>
      </c>
      <c r="N456" s="35">
        <f t="shared" ref="N456:O456" si="426">N455-N454</f>
        <v>1.5416666666642413</v>
      </c>
      <c r="O456" s="35">
        <f t="shared" si="426"/>
        <v>1.625</v>
      </c>
      <c r="P456" s="37" t="s">
        <v>239</v>
      </c>
      <c r="Q456" s="38">
        <f t="shared" ref="Q456:R456" si="427">SUM(Q454:Q455)</f>
        <v>0</v>
      </c>
      <c r="R456" s="38">
        <f t="shared" si="427"/>
        <v>0</v>
      </c>
      <c r="S456" s="35">
        <f t="shared" ref="S456" si="428">S455-S454</f>
        <v>2.0416666666642413</v>
      </c>
      <c r="T456" s="35">
        <f>T455-T454</f>
        <v>2.0833333333357587</v>
      </c>
      <c r="U456" s="37" t="s">
        <v>239</v>
      </c>
      <c r="V456" s="38">
        <f t="shared" ref="V456:W456" si="429">SUM(V454:V455)</f>
        <v>0</v>
      </c>
      <c r="W456" s="38">
        <f t="shared" si="429"/>
        <v>0</v>
      </c>
      <c r="X456" s="35">
        <f t="shared" ref="X456:Y456" si="430">X455-X454</f>
        <v>1.8333333333357587</v>
      </c>
      <c r="Y456" s="35">
        <f t="shared" si="430"/>
        <v>1.8958333333357587</v>
      </c>
      <c r="Z456" s="37" t="s">
        <v>239</v>
      </c>
      <c r="AA456" s="38">
        <f t="shared" ref="AA456:AB456" si="431">SUM(AA454:AA455)</f>
        <v>0</v>
      </c>
      <c r="AB456" s="38">
        <f t="shared" si="431"/>
        <v>0</v>
      </c>
      <c r="AC456" s="35">
        <f t="shared" ref="AC456:AD456" si="432">AC455-AC454</f>
        <v>1.5416666666642413</v>
      </c>
      <c r="AD456" s="35">
        <f t="shared" si="432"/>
        <v>1.5833333333357587</v>
      </c>
      <c r="AE456" s="37" t="s">
        <v>239</v>
      </c>
      <c r="AF456" s="38">
        <f t="shared" ref="AF456:AG456" si="433">SUM(AF454:AF455)</f>
        <v>0</v>
      </c>
      <c r="AG456" s="38">
        <f t="shared" si="433"/>
        <v>0</v>
      </c>
      <c r="AH456" s="35">
        <f t="shared" ref="AH456:AI456" si="434">AH455-AH454</f>
        <v>1.6458333333357587</v>
      </c>
      <c r="AI456" s="35">
        <f t="shared" si="434"/>
        <v>1.6666666666642413</v>
      </c>
      <c r="AJ456" s="37" t="s">
        <v>239</v>
      </c>
      <c r="AK456" s="38">
        <f t="shared" ref="AK456:AL456" si="435">SUM(AK454:AK455)</f>
        <v>0</v>
      </c>
      <c r="AL456" s="38">
        <f t="shared" si="435"/>
        <v>0</v>
      </c>
      <c r="AM456" s="120" t="s">
        <v>240</v>
      </c>
      <c r="AN456" s="407" t="s">
        <v>368</v>
      </c>
      <c r="AO456" s="408"/>
      <c r="AP456" s="408"/>
      <c r="AQ456" s="408"/>
      <c r="AR456" s="414"/>
    </row>
    <row r="457" spans="1:49" ht="15.75" thickBot="1">
      <c r="A457" s="13" t="s">
        <v>0</v>
      </c>
      <c r="B457" s="14">
        <f ca="1">TODAY()</f>
        <v>45742</v>
      </c>
      <c r="C457" s="9"/>
      <c r="D457" s="342" t="s">
        <v>1</v>
      </c>
      <c r="E457" s="343"/>
      <c r="F457" s="343"/>
      <c r="G457" s="343"/>
      <c r="H457" s="344"/>
      <c r="I457" s="342" t="s">
        <v>2</v>
      </c>
      <c r="J457" s="343"/>
      <c r="K457" s="343"/>
      <c r="L457" s="343"/>
      <c r="M457" s="344"/>
      <c r="N457" s="342" t="s">
        <v>1</v>
      </c>
      <c r="O457" s="343"/>
      <c r="P457" s="343"/>
      <c r="Q457" s="343"/>
      <c r="R457" s="344"/>
      <c r="S457" s="342" t="s">
        <v>1</v>
      </c>
      <c r="T457" s="343"/>
      <c r="U457" s="343"/>
      <c r="V457" s="343"/>
      <c r="W457" s="344"/>
      <c r="X457" s="342" t="s">
        <v>3</v>
      </c>
      <c r="Y457" s="343"/>
      <c r="Z457" s="343"/>
      <c r="AA457" s="343"/>
      <c r="AB457" s="344"/>
      <c r="AC457" s="342" t="s">
        <v>1</v>
      </c>
      <c r="AD457" s="343"/>
      <c r="AE457" s="343"/>
      <c r="AF457" s="343"/>
      <c r="AG457" s="344"/>
      <c r="AH457" s="342" t="s">
        <v>1</v>
      </c>
      <c r="AI457" s="343"/>
      <c r="AJ457" s="343"/>
      <c r="AK457" s="343"/>
      <c r="AL457" s="343"/>
      <c r="AM457" s="342" t="s">
        <v>3</v>
      </c>
      <c r="AN457" s="343"/>
      <c r="AO457" s="343"/>
      <c r="AP457" s="343"/>
      <c r="AQ457" s="344"/>
      <c r="AR457" s="369" t="s">
        <v>258</v>
      </c>
      <c r="AS457" s="370"/>
      <c r="AT457" s="370"/>
      <c r="AU457" s="370"/>
      <c r="AV457" s="370"/>
      <c r="AW457" s="371"/>
    </row>
    <row r="458" spans="1:49" ht="15.75" thickBot="1">
      <c r="A458" s="10" t="s">
        <v>234</v>
      </c>
      <c r="B458" s="8"/>
      <c r="C458" s="8"/>
      <c r="D458" s="348" t="s">
        <v>5</v>
      </c>
      <c r="E458" s="349"/>
      <c r="F458" s="349"/>
      <c r="G458" s="349"/>
      <c r="H458" s="350"/>
      <c r="I458" s="348" t="s">
        <v>6</v>
      </c>
      <c r="J458" s="349"/>
      <c r="K458" s="349"/>
      <c r="L458" s="349"/>
      <c r="M458" s="350"/>
      <c r="N458" s="348" t="s">
        <v>7</v>
      </c>
      <c r="O458" s="349"/>
      <c r="P458" s="349"/>
      <c r="Q458" s="349"/>
      <c r="R458" s="350"/>
      <c r="S458" s="348" t="s">
        <v>5</v>
      </c>
      <c r="T458" s="349"/>
      <c r="U458" s="349"/>
      <c r="V458" s="349"/>
      <c r="W458" s="350"/>
      <c r="X458" s="348" t="s">
        <v>8</v>
      </c>
      <c r="Y458" s="349"/>
      <c r="Z458" s="349"/>
      <c r="AA458" s="349"/>
      <c r="AB458" s="350"/>
      <c r="AC458" s="348" t="s">
        <v>7</v>
      </c>
      <c r="AD458" s="349"/>
      <c r="AE458" s="349"/>
      <c r="AF458" s="349"/>
      <c r="AG458" s="350"/>
      <c r="AH458" s="348" t="s">
        <v>5</v>
      </c>
      <c r="AI458" s="349"/>
      <c r="AJ458" s="349"/>
      <c r="AK458" s="349"/>
      <c r="AL458" s="349"/>
      <c r="AM458" s="348" t="s">
        <v>8</v>
      </c>
      <c r="AN458" s="349"/>
      <c r="AO458" s="349"/>
      <c r="AP458" s="349"/>
      <c r="AQ458" s="350"/>
      <c r="AR458" s="369"/>
      <c r="AS458" s="370"/>
      <c r="AT458" s="370"/>
      <c r="AU458" s="370"/>
      <c r="AV458" s="370"/>
      <c r="AW458" s="371"/>
    </row>
    <row r="459" spans="1:49" ht="15.75" thickBot="1">
      <c r="A459" s="10"/>
      <c r="B459" s="8"/>
      <c r="C459" s="8"/>
      <c r="D459" s="354" t="s">
        <v>10</v>
      </c>
      <c r="E459" s="355"/>
      <c r="F459" s="23"/>
      <c r="G459" s="23"/>
      <c r="H459" s="25"/>
      <c r="I459" s="354" t="s">
        <v>11</v>
      </c>
      <c r="J459" s="355"/>
      <c r="K459" s="23"/>
      <c r="L459" s="23"/>
      <c r="M459" s="25"/>
      <c r="N459" s="354" t="s">
        <v>12</v>
      </c>
      <c r="O459" s="355"/>
      <c r="P459" s="23"/>
      <c r="Q459" s="23"/>
      <c r="R459" s="25"/>
      <c r="S459" s="354" t="s">
        <v>10</v>
      </c>
      <c r="T459" s="355"/>
      <c r="U459" s="23"/>
      <c r="V459" s="23"/>
      <c r="W459" s="25"/>
      <c r="X459" s="354" t="s">
        <v>13</v>
      </c>
      <c r="Y459" s="355"/>
      <c r="Z459" s="23"/>
      <c r="AA459" s="23"/>
      <c r="AB459" s="25"/>
      <c r="AC459" s="354" t="s">
        <v>12</v>
      </c>
      <c r="AD459" s="355"/>
      <c r="AE459" s="23"/>
      <c r="AF459" s="23"/>
      <c r="AG459" s="25"/>
      <c r="AH459" s="354" t="s">
        <v>10</v>
      </c>
      <c r="AI459" s="355"/>
      <c r="AJ459" s="23"/>
      <c r="AK459" s="23"/>
      <c r="AL459" s="23"/>
      <c r="AM459" s="354" t="s">
        <v>13</v>
      </c>
      <c r="AN459" s="355"/>
      <c r="AO459" s="23"/>
      <c r="AP459" s="23"/>
      <c r="AQ459" s="25"/>
      <c r="AR459" s="369"/>
      <c r="AS459" s="370"/>
      <c r="AT459" s="370"/>
      <c r="AU459" s="370"/>
      <c r="AV459" s="370"/>
      <c r="AW459" s="371"/>
    </row>
    <row r="460" spans="1:49" ht="17.25" thickBot="1">
      <c r="A460" s="11"/>
      <c r="B460" s="12"/>
      <c r="C460" s="12"/>
      <c r="D460" s="26" t="s">
        <v>14</v>
      </c>
      <c r="E460" s="27" t="s">
        <v>15</v>
      </c>
      <c r="F460" s="27"/>
      <c r="G460" s="27"/>
      <c r="H460" s="28"/>
      <c r="I460" s="26" t="s">
        <v>16</v>
      </c>
      <c r="J460" s="27" t="s">
        <v>17</v>
      </c>
      <c r="K460" s="27"/>
      <c r="L460" s="27"/>
      <c r="M460" s="28"/>
      <c r="N460" s="26" t="s">
        <v>18</v>
      </c>
      <c r="O460" s="27" t="s">
        <v>19</v>
      </c>
      <c r="P460" s="27"/>
      <c r="Q460" s="40"/>
      <c r="R460" s="41"/>
      <c r="S460" s="26" t="s">
        <v>18</v>
      </c>
      <c r="T460" s="27" t="s">
        <v>19</v>
      </c>
      <c r="U460" s="27"/>
      <c r="V460" s="40"/>
      <c r="W460" s="41"/>
      <c r="X460" s="26" t="s">
        <v>20</v>
      </c>
      <c r="Y460" s="27" t="s">
        <v>21</v>
      </c>
      <c r="Z460" s="27"/>
      <c r="AA460" s="40"/>
      <c r="AB460" s="41"/>
      <c r="AC460" s="26" t="s">
        <v>22</v>
      </c>
      <c r="AD460" s="27" t="s">
        <v>23</v>
      </c>
      <c r="AE460" s="27"/>
      <c r="AF460" s="40"/>
      <c r="AG460" s="41"/>
      <c r="AH460" s="26" t="s">
        <v>22</v>
      </c>
      <c r="AI460" s="27" t="s">
        <v>23</v>
      </c>
      <c r="AJ460" s="27"/>
      <c r="AK460" s="40"/>
      <c r="AL460" s="40"/>
      <c r="AM460" s="26" t="s">
        <v>24</v>
      </c>
      <c r="AN460" s="27" t="s">
        <v>25</v>
      </c>
      <c r="AO460" s="27"/>
      <c r="AP460" s="40"/>
      <c r="AQ460" s="41"/>
      <c r="AR460" s="369"/>
      <c r="AS460" s="370"/>
      <c r="AT460" s="370"/>
      <c r="AU460" s="370"/>
      <c r="AV460" s="370"/>
      <c r="AW460" s="371"/>
    </row>
    <row r="461" spans="1:49">
      <c r="A461" s="21"/>
      <c r="B461" s="15"/>
      <c r="C461" s="22" t="s">
        <v>26</v>
      </c>
      <c r="D461" s="100" t="s">
        <v>369</v>
      </c>
      <c r="E461" s="100" t="s">
        <v>369</v>
      </c>
      <c r="F461" s="100" t="s">
        <v>369</v>
      </c>
      <c r="G461" s="100" t="s">
        <v>369</v>
      </c>
      <c r="H461" s="100" t="s">
        <v>369</v>
      </c>
      <c r="I461" s="100" t="s">
        <v>369</v>
      </c>
      <c r="J461" s="100" t="s">
        <v>369</v>
      </c>
      <c r="K461" s="100" t="s">
        <v>369</v>
      </c>
      <c r="L461" s="100" t="s">
        <v>369</v>
      </c>
      <c r="M461" s="100" t="s">
        <v>369</v>
      </c>
      <c r="N461" s="100" t="s">
        <v>369</v>
      </c>
      <c r="O461" s="100" t="s">
        <v>369</v>
      </c>
      <c r="P461" s="100" t="s">
        <v>369</v>
      </c>
      <c r="Q461" s="100" t="s">
        <v>369</v>
      </c>
      <c r="R461" s="100" t="s">
        <v>369</v>
      </c>
      <c r="S461" s="100" t="s">
        <v>369</v>
      </c>
      <c r="T461" s="100" t="s">
        <v>369</v>
      </c>
      <c r="U461" s="100" t="s">
        <v>369</v>
      </c>
      <c r="V461" s="100" t="s">
        <v>369</v>
      </c>
      <c r="W461" s="100" t="s">
        <v>369</v>
      </c>
      <c r="X461" s="100" t="s">
        <v>369</v>
      </c>
      <c r="Y461" s="100" t="s">
        <v>369</v>
      </c>
      <c r="Z461" s="100" t="s">
        <v>369</v>
      </c>
      <c r="AA461" s="100" t="s">
        <v>369</v>
      </c>
      <c r="AB461" s="100" t="s">
        <v>369</v>
      </c>
      <c r="AC461" s="100" t="s">
        <v>369</v>
      </c>
      <c r="AD461" s="100" t="s">
        <v>369</v>
      </c>
      <c r="AE461" s="100" t="s">
        <v>369</v>
      </c>
      <c r="AF461" s="100" t="s">
        <v>369</v>
      </c>
      <c r="AG461" s="100" t="s">
        <v>369</v>
      </c>
      <c r="AH461" s="100" t="s">
        <v>369</v>
      </c>
      <c r="AI461" s="100" t="s">
        <v>369</v>
      </c>
      <c r="AJ461" s="100">
        <v>40815</v>
      </c>
      <c r="AK461" s="100">
        <v>40815</v>
      </c>
      <c r="AL461" s="100">
        <v>40815</v>
      </c>
      <c r="AM461" s="100" t="s">
        <v>370</v>
      </c>
      <c r="AN461" s="100" t="s">
        <v>370</v>
      </c>
      <c r="AR461" s="229"/>
      <c r="AS461" s="415"/>
      <c r="AT461" s="416"/>
      <c r="AU461" s="416"/>
      <c r="AV461" s="416"/>
      <c r="AW461" s="417"/>
    </row>
    <row r="462" spans="1:49" ht="14.25" customHeight="1">
      <c r="A462" s="20" t="s">
        <v>293</v>
      </c>
      <c r="B462" s="99">
        <f>B454+7</f>
        <v>40815</v>
      </c>
      <c r="C462" s="17" t="s">
        <v>30</v>
      </c>
      <c r="D462" s="33">
        <f>D454+7</f>
        <v>45520</v>
      </c>
      <c r="E462" s="33">
        <f>E454+7</f>
        <v>45520</v>
      </c>
      <c r="F462" s="18" t="s">
        <v>31</v>
      </c>
      <c r="G462" s="19"/>
      <c r="H462" s="34"/>
      <c r="I462" s="33">
        <f>I454+7</f>
        <v>45521</v>
      </c>
      <c r="J462" s="33">
        <f>J454+7</f>
        <v>45521</v>
      </c>
      <c r="K462" s="18" t="s">
        <v>235</v>
      </c>
      <c r="L462" s="19"/>
      <c r="M462" s="34"/>
      <c r="N462" s="33">
        <f>N454+7</f>
        <v>45523</v>
      </c>
      <c r="O462" s="33">
        <f>O454+7</f>
        <v>45523</v>
      </c>
      <c r="P462" s="18" t="s">
        <v>235</v>
      </c>
      <c r="Q462" s="19"/>
      <c r="R462" s="34"/>
      <c r="S462" s="33">
        <f>S454+7</f>
        <v>45523</v>
      </c>
      <c r="T462" s="33">
        <f>T454+7</f>
        <v>45523</v>
      </c>
      <c r="U462" s="18" t="s">
        <v>235</v>
      </c>
      <c r="V462" s="19"/>
      <c r="W462" s="34"/>
      <c r="X462" s="33">
        <f>X454+7</f>
        <v>45524</v>
      </c>
      <c r="Y462" s="33">
        <f>Y454+7</f>
        <v>45524</v>
      </c>
      <c r="Z462" s="18" t="s">
        <v>235</v>
      </c>
      <c r="AA462" s="19"/>
      <c r="AB462" s="34"/>
      <c r="AC462" s="33">
        <f>AC454+7</f>
        <v>45525</v>
      </c>
      <c r="AD462" s="33">
        <f>AD454+7</f>
        <v>45525</v>
      </c>
      <c r="AE462" s="18" t="s">
        <v>235</v>
      </c>
      <c r="AF462" s="19"/>
      <c r="AG462" s="34"/>
      <c r="AH462" s="33">
        <f>AH454+7</f>
        <v>45525</v>
      </c>
      <c r="AI462" s="33">
        <f>AI454+7</f>
        <v>45525</v>
      </c>
      <c r="AJ462" s="18" t="s">
        <v>235</v>
      </c>
      <c r="AK462" s="19"/>
      <c r="AL462" s="34"/>
      <c r="AM462" s="33">
        <v>45526</v>
      </c>
      <c r="AN462" s="33">
        <v>45526</v>
      </c>
      <c r="AR462" s="118" t="s">
        <v>53</v>
      </c>
      <c r="AS462" s="418" t="s">
        <v>371</v>
      </c>
      <c r="AT462" s="419"/>
      <c r="AU462" s="419"/>
      <c r="AV462" s="419"/>
      <c r="AW462" s="420"/>
    </row>
    <row r="463" spans="1:49" ht="14.25" customHeight="1">
      <c r="A463" s="3"/>
      <c r="B463" s="4"/>
      <c r="C463" s="2" t="s">
        <v>35</v>
      </c>
      <c r="D463" s="33"/>
      <c r="E463" s="24"/>
      <c r="F463" s="18" t="s">
        <v>36</v>
      </c>
      <c r="G463" s="19"/>
      <c r="H463" s="34"/>
      <c r="I463" s="198">
        <v>45522.291666666664</v>
      </c>
      <c r="J463" s="198">
        <v>45522.3125</v>
      </c>
      <c r="K463" s="199" t="s">
        <v>236</v>
      </c>
      <c r="L463" s="200"/>
      <c r="M463" s="201"/>
      <c r="N463" s="198">
        <v>45524.541666666664</v>
      </c>
      <c r="O463" s="198">
        <v>45524.583333333336</v>
      </c>
      <c r="P463" s="223" t="s">
        <v>236</v>
      </c>
      <c r="Q463" s="224"/>
      <c r="R463" s="167"/>
      <c r="S463" s="198">
        <v>45525.145833333336</v>
      </c>
      <c r="T463" s="198">
        <v>45525.166666666664</v>
      </c>
      <c r="U463" s="199" t="s">
        <v>236</v>
      </c>
      <c r="V463" s="200"/>
      <c r="W463" s="201"/>
      <c r="X463" s="198">
        <v>45526.416666666664</v>
      </c>
      <c r="Y463" s="198">
        <v>45526.6875</v>
      </c>
      <c r="Z463" s="18" t="s">
        <v>236</v>
      </c>
      <c r="AA463" s="19"/>
      <c r="AB463" s="34"/>
      <c r="AC463" s="198">
        <v>45530</v>
      </c>
      <c r="AD463" s="198">
        <v>45530</v>
      </c>
      <c r="AE463" s="199" t="s">
        <v>236</v>
      </c>
      <c r="AF463" s="200"/>
      <c r="AG463" s="201"/>
      <c r="AH463" s="198">
        <v>45527.041666666664</v>
      </c>
      <c r="AI463" s="198">
        <v>45527.145833333336</v>
      </c>
      <c r="AJ463" s="199" t="s">
        <v>236</v>
      </c>
      <c r="AK463" s="200"/>
      <c r="AL463" s="201"/>
      <c r="AM463" s="198">
        <v>45531.583333333336</v>
      </c>
      <c r="AN463" s="198">
        <v>45531.625</v>
      </c>
      <c r="AR463" s="119" t="s">
        <v>237</v>
      </c>
      <c r="AS463" s="421" t="s">
        <v>372</v>
      </c>
      <c r="AT463" s="422"/>
      <c r="AU463" s="422"/>
      <c r="AV463" s="422"/>
      <c r="AW463" s="423"/>
    </row>
    <row r="464" spans="1:49" ht="15" thickBot="1">
      <c r="A464" s="5"/>
      <c r="B464" s="6"/>
      <c r="C464" s="7" t="s">
        <v>39</v>
      </c>
      <c r="D464" s="35">
        <f t="shared" ref="D464:E464" si="436">D463-D462</f>
        <v>-45520</v>
      </c>
      <c r="E464" s="35">
        <f t="shared" si="436"/>
        <v>-45520</v>
      </c>
      <c r="F464" s="37" t="s">
        <v>40</v>
      </c>
      <c r="G464" s="38">
        <f t="shared" ref="G464:H464" si="437">SUM(G462:G463)</f>
        <v>0</v>
      </c>
      <c r="H464" s="38">
        <f t="shared" si="437"/>
        <v>0</v>
      </c>
      <c r="I464" s="35">
        <f t="shared" ref="I464:J464" si="438">I463-I462</f>
        <v>1.2916666666642413</v>
      </c>
      <c r="J464" s="35">
        <f t="shared" si="438"/>
        <v>1.3125</v>
      </c>
      <c r="K464" s="37" t="s">
        <v>239</v>
      </c>
      <c r="L464" s="38">
        <f t="shared" ref="L464:M464" si="439">SUM(L462:L463)</f>
        <v>0</v>
      </c>
      <c r="M464" s="38">
        <f t="shared" si="439"/>
        <v>0</v>
      </c>
      <c r="N464" s="35">
        <f t="shared" ref="N464:O464" si="440">N463-N462</f>
        <v>1.5416666666642413</v>
      </c>
      <c r="O464" s="35">
        <f t="shared" si="440"/>
        <v>1.5833333333357587</v>
      </c>
      <c r="P464" s="37" t="s">
        <v>239</v>
      </c>
      <c r="Q464" s="38">
        <f t="shared" ref="Q464:R464" si="441">SUM(Q462:Q463)</f>
        <v>0</v>
      </c>
      <c r="R464" s="38">
        <f t="shared" si="441"/>
        <v>0</v>
      </c>
      <c r="S464" s="35">
        <f t="shared" ref="S464:T464" si="442">S463-S462</f>
        <v>2.1458333333357587</v>
      </c>
      <c r="T464" s="35">
        <f t="shared" si="442"/>
        <v>2.1666666666642413</v>
      </c>
      <c r="U464" s="37" t="s">
        <v>239</v>
      </c>
      <c r="V464" s="38">
        <f t="shared" ref="V464:W464" si="443">SUM(V462:V463)</f>
        <v>0</v>
      </c>
      <c r="W464" s="38">
        <f t="shared" si="443"/>
        <v>0</v>
      </c>
      <c r="X464" s="35">
        <f t="shared" ref="X464:Y464" si="444">X463-X462</f>
        <v>2.4166666666642413</v>
      </c>
      <c r="Y464" s="35">
        <f t="shared" si="444"/>
        <v>2.6875</v>
      </c>
      <c r="Z464" s="37" t="s">
        <v>239</v>
      </c>
      <c r="AA464" s="38">
        <f t="shared" ref="AA464:AB464" si="445">SUM(AA462:AA463)</f>
        <v>0</v>
      </c>
      <c r="AB464" s="38">
        <f t="shared" si="445"/>
        <v>0</v>
      </c>
      <c r="AC464" s="35">
        <f t="shared" ref="AC464:AD464" si="446">AC463-AC462</f>
        <v>5</v>
      </c>
      <c r="AD464" s="35">
        <f t="shared" si="446"/>
        <v>5</v>
      </c>
      <c r="AE464" s="37" t="s">
        <v>239</v>
      </c>
      <c r="AF464" s="38">
        <f t="shared" ref="AF464:AG464" si="447">SUM(AF462:AF463)</f>
        <v>0</v>
      </c>
      <c r="AG464" s="38">
        <f t="shared" si="447"/>
        <v>0</v>
      </c>
      <c r="AH464" s="35">
        <f t="shared" ref="AH464:AN464" si="448">AH463-AH462</f>
        <v>2.0416666666642413</v>
      </c>
      <c r="AI464" s="35">
        <f t="shared" si="448"/>
        <v>2.1458333333357587</v>
      </c>
      <c r="AJ464" s="35" t="e">
        <f t="shared" si="448"/>
        <v>#VALUE!</v>
      </c>
      <c r="AK464" s="35">
        <f t="shared" si="448"/>
        <v>0</v>
      </c>
      <c r="AL464" s="35">
        <f t="shared" si="448"/>
        <v>0</v>
      </c>
      <c r="AM464" s="35">
        <f t="shared" si="448"/>
        <v>5.5833333333357587</v>
      </c>
      <c r="AN464" s="35">
        <f t="shared" si="448"/>
        <v>5.625</v>
      </c>
      <c r="AR464" s="228" t="s">
        <v>240</v>
      </c>
      <c r="AS464" s="444" t="s">
        <v>373</v>
      </c>
      <c r="AT464" s="445"/>
      <c r="AU464" s="445"/>
      <c r="AV464" s="445"/>
      <c r="AW464" s="446"/>
    </row>
    <row r="465" spans="1:49">
      <c r="A465" s="21"/>
      <c r="B465" s="15"/>
      <c r="C465" s="22" t="s">
        <v>26</v>
      </c>
      <c r="D465" s="100">
        <v>40822</v>
      </c>
      <c r="E465" s="100">
        <v>40822</v>
      </c>
      <c r="F465" s="31"/>
      <c r="G465" s="30" t="s">
        <v>27</v>
      </c>
      <c r="H465" s="32" t="s">
        <v>28</v>
      </c>
      <c r="I465" s="100">
        <v>40822</v>
      </c>
      <c r="J465" s="100">
        <v>40822</v>
      </c>
      <c r="K465" s="30"/>
      <c r="L465" s="42" t="s">
        <v>27</v>
      </c>
      <c r="M465" s="43" t="s">
        <v>28</v>
      </c>
      <c r="N465" s="100">
        <v>40822</v>
      </c>
      <c r="O465" s="100">
        <v>40822</v>
      </c>
      <c r="P465" s="30"/>
      <c r="Q465" s="42" t="s">
        <v>27</v>
      </c>
      <c r="R465" s="43" t="s">
        <v>28</v>
      </c>
      <c r="S465" s="100">
        <v>40822</v>
      </c>
      <c r="T465" s="100">
        <v>40822</v>
      </c>
      <c r="U465" s="30"/>
      <c r="V465" s="42" t="s">
        <v>27</v>
      </c>
      <c r="W465" s="43" t="s">
        <v>28</v>
      </c>
      <c r="X465" s="100">
        <v>40822</v>
      </c>
      <c r="Y465" s="100">
        <v>40822</v>
      </c>
      <c r="Z465" s="30"/>
      <c r="AA465" s="42" t="s">
        <v>27</v>
      </c>
      <c r="AB465" s="43" t="s">
        <v>28</v>
      </c>
      <c r="AC465" s="100">
        <v>40822</v>
      </c>
      <c r="AD465" s="100">
        <v>40822</v>
      </c>
      <c r="AE465" s="30"/>
      <c r="AF465" s="42" t="s">
        <v>27</v>
      </c>
      <c r="AG465" s="43" t="s">
        <v>28</v>
      </c>
      <c r="AH465" s="100">
        <v>40822</v>
      </c>
      <c r="AI465" s="100">
        <v>40822</v>
      </c>
      <c r="AJ465" s="30"/>
      <c r="AK465" s="42" t="s">
        <v>27</v>
      </c>
      <c r="AL465" s="43" t="s">
        <v>28</v>
      </c>
      <c r="AM465" s="50"/>
      <c r="AN465" s="433"/>
      <c r="AO465" s="434"/>
      <c r="AP465" s="434"/>
      <c r="AQ465" s="434"/>
      <c r="AR465" s="434"/>
      <c r="AS465" s="424" t="s">
        <v>374</v>
      </c>
      <c r="AT465" s="425"/>
      <c r="AU465" s="425"/>
      <c r="AV465" s="425"/>
      <c r="AW465" s="426"/>
    </row>
    <row r="466" spans="1:49">
      <c r="A466" s="20" t="s">
        <v>293</v>
      </c>
      <c r="B466" s="99">
        <v>40822</v>
      </c>
      <c r="C466" s="17" t="s">
        <v>30</v>
      </c>
      <c r="D466" s="33">
        <v>45527</v>
      </c>
      <c r="E466" s="33">
        <v>45527</v>
      </c>
      <c r="F466" s="18" t="s">
        <v>31</v>
      </c>
      <c r="G466" s="19"/>
      <c r="H466" s="34"/>
      <c r="I466" s="33">
        <v>45528</v>
      </c>
      <c r="J466" s="33">
        <v>45528</v>
      </c>
      <c r="K466" s="18" t="s">
        <v>235</v>
      </c>
      <c r="L466" s="19"/>
      <c r="M466" s="34"/>
      <c r="N466" s="33">
        <v>45530</v>
      </c>
      <c r="O466" s="33">
        <v>45530</v>
      </c>
      <c r="P466" s="18" t="s">
        <v>235</v>
      </c>
      <c r="Q466" s="19"/>
      <c r="R466" s="34"/>
      <c r="S466" s="33">
        <v>45530</v>
      </c>
      <c r="T466" s="33">
        <v>45530</v>
      </c>
      <c r="U466" s="18" t="s">
        <v>235</v>
      </c>
      <c r="V466" s="19"/>
      <c r="W466" s="34"/>
      <c r="X466" s="33">
        <v>45531</v>
      </c>
      <c r="Y466" s="33">
        <v>45531</v>
      </c>
      <c r="Z466" s="18" t="s">
        <v>235</v>
      </c>
      <c r="AA466" s="19"/>
      <c r="AB466" s="34"/>
      <c r="AC466" s="33">
        <v>45532</v>
      </c>
      <c r="AD466" s="33">
        <v>45532</v>
      </c>
      <c r="AE466" s="18" t="s">
        <v>235</v>
      </c>
      <c r="AF466" s="19"/>
      <c r="AG466" s="34"/>
      <c r="AH466" s="33">
        <v>45532</v>
      </c>
      <c r="AI466" s="33">
        <v>45532</v>
      </c>
      <c r="AJ466" s="18" t="s">
        <v>235</v>
      </c>
      <c r="AK466" s="19"/>
      <c r="AL466" s="34"/>
      <c r="AM466" s="118" t="s">
        <v>53</v>
      </c>
      <c r="AN466" s="410" t="s">
        <v>375</v>
      </c>
      <c r="AO466" s="411"/>
      <c r="AP466" s="411"/>
      <c r="AQ466" s="411"/>
      <c r="AR466" s="443"/>
      <c r="AS466" s="427"/>
      <c r="AT466" s="428"/>
      <c r="AU466" s="428"/>
      <c r="AV466" s="428"/>
      <c r="AW466" s="429"/>
    </row>
    <row r="467" spans="1:49">
      <c r="A467" s="3"/>
      <c r="B467" s="4"/>
      <c r="C467" s="2" t="s">
        <v>35</v>
      </c>
      <c r="D467" s="33"/>
      <c r="E467" s="24"/>
      <c r="F467" s="18" t="s">
        <v>36</v>
      </c>
      <c r="G467" s="19"/>
      <c r="H467" s="34"/>
      <c r="I467" s="198">
        <v>45534.708333333336</v>
      </c>
      <c r="J467" s="198">
        <v>45534.75</v>
      </c>
      <c r="K467" s="18" t="s">
        <v>236</v>
      </c>
      <c r="L467" s="19"/>
      <c r="M467" s="34"/>
      <c r="N467" s="198">
        <v>45539.375</v>
      </c>
      <c r="O467" s="198">
        <v>45539.5</v>
      </c>
      <c r="P467" s="199" t="s">
        <v>236</v>
      </c>
      <c r="Q467" s="200"/>
      <c r="R467" s="201"/>
      <c r="S467" s="198"/>
      <c r="T467" s="198"/>
      <c r="U467" s="199" t="s">
        <v>236</v>
      </c>
      <c r="V467" s="200"/>
      <c r="W467" s="201"/>
      <c r="X467" s="198">
        <v>45540.708333333336</v>
      </c>
      <c r="Y467" s="198">
        <v>45540.875</v>
      </c>
      <c r="Z467" s="18" t="s">
        <v>236</v>
      </c>
      <c r="AA467" s="19"/>
      <c r="AB467" s="34"/>
      <c r="AC467" s="198">
        <v>45542.625</v>
      </c>
      <c r="AD467" s="198">
        <v>45542.708333333336</v>
      </c>
      <c r="AE467" s="199" t="s">
        <v>236</v>
      </c>
      <c r="AF467" s="200"/>
      <c r="AG467" s="201"/>
      <c r="AH467" s="198">
        <v>45544.354166666664</v>
      </c>
      <c r="AI467" s="198">
        <v>45544.4375</v>
      </c>
      <c r="AJ467" s="18" t="s">
        <v>236</v>
      </c>
      <c r="AK467" s="19"/>
      <c r="AL467" s="34"/>
      <c r="AM467" s="119" t="s">
        <v>237</v>
      </c>
      <c r="AN467" s="404" t="s">
        <v>376</v>
      </c>
      <c r="AO467" s="405"/>
      <c r="AP467" s="405"/>
      <c r="AQ467" s="405"/>
      <c r="AR467" s="406"/>
      <c r="AS467" s="427"/>
      <c r="AT467" s="428"/>
      <c r="AU467" s="428"/>
      <c r="AV467" s="428"/>
      <c r="AW467" s="429"/>
    </row>
    <row r="468" spans="1:49" ht="15" thickBot="1">
      <c r="A468" s="5"/>
      <c r="B468" s="6"/>
      <c r="C468" s="7" t="s">
        <v>39</v>
      </c>
      <c r="D468" s="35">
        <f t="shared" ref="D468:E468" si="449">D467-D466</f>
        <v>-45527</v>
      </c>
      <c r="E468" s="35">
        <f t="shared" si="449"/>
        <v>-45527</v>
      </c>
      <c r="F468" s="37" t="s">
        <v>40</v>
      </c>
      <c r="G468" s="38">
        <f t="shared" ref="G468:H468" si="450">SUM(G466:G467)</f>
        <v>0</v>
      </c>
      <c r="H468" s="38">
        <f t="shared" si="450"/>
        <v>0</v>
      </c>
      <c r="I468" s="35">
        <f t="shared" ref="I468:J468" si="451">I467-I466</f>
        <v>6.7083333333357587</v>
      </c>
      <c r="J468" s="35">
        <f t="shared" si="451"/>
        <v>6.75</v>
      </c>
      <c r="K468" s="37" t="s">
        <v>239</v>
      </c>
      <c r="L468" s="38">
        <f t="shared" ref="L468:M468" si="452">SUM(L466:L467)</f>
        <v>0</v>
      </c>
      <c r="M468" s="38">
        <f t="shared" si="452"/>
        <v>0</v>
      </c>
      <c r="N468" s="35">
        <f t="shared" ref="N468:O468" si="453">N467-N466</f>
        <v>9.375</v>
      </c>
      <c r="O468" s="35">
        <f t="shared" si="453"/>
        <v>9.5</v>
      </c>
      <c r="P468" s="37" t="s">
        <v>239</v>
      </c>
      <c r="Q468" s="38">
        <f t="shared" ref="Q468:R468" si="454">SUM(Q466:Q467)</f>
        <v>0</v>
      </c>
      <c r="R468" s="38">
        <f t="shared" si="454"/>
        <v>0</v>
      </c>
      <c r="S468" s="35">
        <f t="shared" ref="S468:T468" si="455">S467-S466</f>
        <v>-45530</v>
      </c>
      <c r="T468" s="35">
        <f t="shared" si="455"/>
        <v>-45530</v>
      </c>
      <c r="U468" s="37" t="s">
        <v>239</v>
      </c>
      <c r="V468" s="38">
        <f t="shared" ref="V468:W468" si="456">SUM(V466:V467)</f>
        <v>0</v>
      </c>
      <c r="W468" s="38">
        <f t="shared" si="456"/>
        <v>0</v>
      </c>
      <c r="X468" s="35">
        <f t="shared" ref="X468:Y468" si="457">X467-X466</f>
        <v>9.7083333333357587</v>
      </c>
      <c r="Y468" s="35">
        <f t="shared" si="457"/>
        <v>9.875</v>
      </c>
      <c r="Z468" s="37" t="s">
        <v>239</v>
      </c>
      <c r="AA468" s="38">
        <f t="shared" ref="AA468:AB468" si="458">SUM(AA466:AA467)</f>
        <v>0</v>
      </c>
      <c r="AB468" s="38">
        <f t="shared" si="458"/>
        <v>0</v>
      </c>
      <c r="AC468" s="35">
        <f t="shared" ref="AC468:AD468" si="459">AC467-AC466</f>
        <v>10.625</v>
      </c>
      <c r="AD468" s="35">
        <f t="shared" si="459"/>
        <v>10.708333333335759</v>
      </c>
      <c r="AE468" s="37" t="s">
        <v>239</v>
      </c>
      <c r="AF468" s="38">
        <f t="shared" ref="AF468:AG468" si="460">SUM(AF466:AF467)</f>
        <v>0</v>
      </c>
      <c r="AG468" s="38">
        <f t="shared" si="460"/>
        <v>0</v>
      </c>
      <c r="AH468" s="35">
        <f t="shared" ref="AH468:AI468" si="461">AH467-AH466</f>
        <v>12.354166666664241</v>
      </c>
      <c r="AI468" s="35">
        <f t="shared" si="461"/>
        <v>12.4375</v>
      </c>
      <c r="AJ468" s="37" t="s">
        <v>239</v>
      </c>
      <c r="AK468" s="38">
        <f t="shared" ref="AK468:AL468" si="462">SUM(AK466:AK467)</f>
        <v>0</v>
      </c>
      <c r="AL468" s="38">
        <f t="shared" si="462"/>
        <v>0</v>
      </c>
      <c r="AM468" s="120" t="s">
        <v>240</v>
      </c>
      <c r="AN468" s="407" t="s">
        <v>377</v>
      </c>
      <c r="AO468" s="408"/>
      <c r="AP468" s="408"/>
      <c r="AQ468" s="408"/>
      <c r="AR468" s="409"/>
      <c r="AS468" s="427"/>
      <c r="AT468" s="428"/>
      <c r="AU468" s="428"/>
      <c r="AV468" s="428"/>
      <c r="AW468" s="429"/>
    </row>
    <row r="469" spans="1:49">
      <c r="A469" s="230"/>
      <c r="B469" s="231"/>
      <c r="C469" s="232" t="s">
        <v>26</v>
      </c>
      <c r="D469" s="164">
        <f>$B470</f>
        <v>40829</v>
      </c>
      <c r="E469" s="164">
        <f>$B470</f>
        <v>40829</v>
      </c>
      <c r="F469" s="165"/>
      <c r="G469" s="80" t="s">
        <v>27</v>
      </c>
      <c r="H469" s="166" t="s">
        <v>28</v>
      </c>
      <c r="I469" s="164">
        <f>$B470</f>
        <v>40829</v>
      </c>
      <c r="J469" s="164">
        <f>$B470</f>
        <v>40829</v>
      </c>
      <c r="K469" s="80"/>
      <c r="L469" s="81" t="s">
        <v>27</v>
      </c>
      <c r="M469" s="82" t="s">
        <v>28</v>
      </c>
      <c r="N469" s="164">
        <f>$B470</f>
        <v>40829</v>
      </c>
      <c r="O469" s="164">
        <f>$B470</f>
        <v>40829</v>
      </c>
      <c r="P469" s="80"/>
      <c r="Q469" s="81" t="s">
        <v>27</v>
      </c>
      <c r="R469" s="82" t="s">
        <v>28</v>
      </c>
      <c r="S469" s="164">
        <f>$B470</f>
        <v>40829</v>
      </c>
      <c r="T469" s="164">
        <f>$B470</f>
        <v>40829</v>
      </c>
      <c r="U469" s="80"/>
      <c r="V469" s="81" t="s">
        <v>27</v>
      </c>
      <c r="W469" s="82" t="s">
        <v>28</v>
      </c>
      <c r="X469" s="164">
        <f>$B470</f>
        <v>40829</v>
      </c>
      <c r="Y469" s="164">
        <f>$B470</f>
        <v>40829</v>
      </c>
      <c r="Z469" s="80"/>
      <c r="AA469" s="81" t="s">
        <v>27</v>
      </c>
      <c r="AB469" s="82" t="s">
        <v>28</v>
      </c>
      <c r="AC469" s="164">
        <f>$B470</f>
        <v>40829</v>
      </c>
      <c r="AD469" s="164">
        <f>$B470</f>
        <v>40829</v>
      </c>
      <c r="AE469" s="80"/>
      <c r="AF469" s="81" t="s">
        <v>27</v>
      </c>
      <c r="AG469" s="82" t="s">
        <v>28</v>
      </c>
      <c r="AH469" s="164">
        <f>$B470</f>
        <v>40829</v>
      </c>
      <c r="AI469" s="164">
        <f>$B470</f>
        <v>40829</v>
      </c>
      <c r="AJ469" s="30"/>
      <c r="AK469" s="42" t="s">
        <v>27</v>
      </c>
      <c r="AL469" s="43" t="s">
        <v>28</v>
      </c>
      <c r="AM469" s="50"/>
      <c r="AN469" s="433"/>
      <c r="AO469" s="434"/>
      <c r="AP469" s="434"/>
      <c r="AQ469" s="434"/>
      <c r="AR469" s="434"/>
      <c r="AS469" s="427"/>
      <c r="AT469" s="428"/>
      <c r="AU469" s="428"/>
      <c r="AV469" s="428"/>
      <c r="AW469" s="429"/>
    </row>
    <row r="470" spans="1:49">
      <c r="A470" s="131" t="s">
        <v>293</v>
      </c>
      <c r="B470" s="132">
        <f t="shared" si="372"/>
        <v>40829</v>
      </c>
      <c r="C470" s="133" t="s">
        <v>30</v>
      </c>
      <c r="D470" s="83">
        <f t="shared" ref="D470:E470" si="463">D466+7</f>
        <v>45534</v>
      </c>
      <c r="E470" s="83">
        <f t="shared" si="463"/>
        <v>45534</v>
      </c>
      <c r="F470" s="85" t="s">
        <v>31</v>
      </c>
      <c r="G470" s="86"/>
      <c r="H470" s="87"/>
      <c r="I470" s="83">
        <f t="shared" ref="I470:J470" si="464">I466+7</f>
        <v>45535</v>
      </c>
      <c r="J470" s="83">
        <f t="shared" si="464"/>
        <v>45535</v>
      </c>
      <c r="K470" s="85" t="s">
        <v>235</v>
      </c>
      <c r="L470" s="86"/>
      <c r="M470" s="87"/>
      <c r="N470" s="83">
        <f t="shared" ref="N470:O470" si="465">N466+7</f>
        <v>45537</v>
      </c>
      <c r="O470" s="83">
        <f t="shared" si="465"/>
        <v>45537</v>
      </c>
      <c r="P470" s="85" t="s">
        <v>235</v>
      </c>
      <c r="Q470" s="86"/>
      <c r="R470" s="87"/>
      <c r="S470" s="83">
        <f t="shared" ref="S470:T470" si="466">S466+7</f>
        <v>45537</v>
      </c>
      <c r="T470" s="83">
        <f t="shared" si="466"/>
        <v>45537</v>
      </c>
      <c r="U470" s="85" t="s">
        <v>235</v>
      </c>
      <c r="V470" s="86"/>
      <c r="W470" s="87"/>
      <c r="X470" s="83">
        <f t="shared" ref="X470:Y470" si="467">X466+7</f>
        <v>45538</v>
      </c>
      <c r="Y470" s="83">
        <f t="shared" si="467"/>
        <v>45538</v>
      </c>
      <c r="Z470" s="85" t="s">
        <v>235</v>
      </c>
      <c r="AA470" s="86"/>
      <c r="AB470" s="87"/>
      <c r="AC470" s="83">
        <f t="shared" ref="AC470:AD470" si="468">AC466+7</f>
        <v>45539</v>
      </c>
      <c r="AD470" s="83">
        <f t="shared" si="468"/>
        <v>45539</v>
      </c>
      <c r="AE470" s="85" t="s">
        <v>235</v>
      </c>
      <c r="AF470" s="86"/>
      <c r="AG470" s="87"/>
      <c r="AH470" s="83">
        <f t="shared" ref="AH470:AI470" si="469">AH466+7</f>
        <v>45539</v>
      </c>
      <c r="AI470" s="83">
        <f t="shared" si="469"/>
        <v>45539</v>
      </c>
      <c r="AJ470" s="18" t="s">
        <v>235</v>
      </c>
      <c r="AK470" s="19"/>
      <c r="AL470" s="34"/>
      <c r="AM470" s="118" t="s">
        <v>53</v>
      </c>
      <c r="AN470" s="410" t="s">
        <v>378</v>
      </c>
      <c r="AO470" s="411"/>
      <c r="AP470" s="411"/>
      <c r="AQ470" s="411"/>
      <c r="AR470" s="443"/>
      <c r="AS470" s="427"/>
      <c r="AT470" s="428"/>
      <c r="AU470" s="428"/>
      <c r="AV470" s="428"/>
      <c r="AW470" s="429"/>
    </row>
    <row r="471" spans="1:49">
      <c r="A471" s="134"/>
      <c r="B471" s="135"/>
      <c r="C471" s="136" t="s">
        <v>35</v>
      </c>
      <c r="D471" s="83"/>
      <c r="E471" s="84"/>
      <c r="F471" s="85" t="s">
        <v>36</v>
      </c>
      <c r="G471" s="86"/>
      <c r="H471" s="87"/>
      <c r="I471" s="83"/>
      <c r="J471" s="83"/>
      <c r="K471" s="85"/>
      <c r="L471" s="86"/>
      <c r="M471" s="87"/>
      <c r="N471" s="83"/>
      <c r="O471" s="83"/>
      <c r="P471" s="85"/>
      <c r="Q471" s="86"/>
      <c r="R471" s="87"/>
      <c r="S471" s="83"/>
      <c r="T471" s="83"/>
      <c r="U471" s="85" t="s">
        <v>236</v>
      </c>
      <c r="V471" s="86"/>
      <c r="W471" s="87"/>
      <c r="X471" s="83"/>
      <c r="Y471" s="83"/>
      <c r="Z471" s="85" t="s">
        <v>236</v>
      </c>
      <c r="AA471" s="86"/>
      <c r="AB471" s="87"/>
      <c r="AC471" s="83"/>
      <c r="AD471" s="83"/>
      <c r="AE471" s="85" t="s">
        <v>236</v>
      </c>
      <c r="AF471" s="86"/>
      <c r="AG471" s="87"/>
      <c r="AH471" s="83"/>
      <c r="AI471" s="83"/>
      <c r="AJ471" s="18" t="s">
        <v>236</v>
      </c>
      <c r="AK471" s="19"/>
      <c r="AL471" s="34"/>
      <c r="AM471" s="119" t="s">
        <v>237</v>
      </c>
      <c r="AN471" s="404" t="s">
        <v>379</v>
      </c>
      <c r="AO471" s="405"/>
      <c r="AP471" s="405"/>
      <c r="AQ471" s="405"/>
      <c r="AR471" s="406"/>
      <c r="AS471" s="427"/>
      <c r="AT471" s="428"/>
      <c r="AU471" s="428"/>
      <c r="AV471" s="428"/>
      <c r="AW471" s="429"/>
    </row>
    <row r="472" spans="1:49" ht="15" thickBot="1">
      <c r="A472" s="137"/>
      <c r="B472" s="138"/>
      <c r="C472" s="136" t="s">
        <v>39</v>
      </c>
      <c r="D472" s="88">
        <f t="shared" ref="D472:E472" si="470">D471-D470</f>
        <v>-45534</v>
      </c>
      <c r="E472" s="88">
        <f t="shared" si="470"/>
        <v>-45534</v>
      </c>
      <c r="F472" s="90" t="s">
        <v>40</v>
      </c>
      <c r="G472" s="91">
        <f t="shared" ref="G472:H472" si="471">SUM(G470:G471)</f>
        <v>0</v>
      </c>
      <c r="H472" s="91">
        <f t="shared" si="471"/>
        <v>0</v>
      </c>
      <c r="I472" s="88">
        <f t="shared" ref="I472:J472" si="472">I471-I470</f>
        <v>-45535</v>
      </c>
      <c r="J472" s="88">
        <f t="shared" si="472"/>
        <v>-45535</v>
      </c>
      <c r="K472" s="90" t="s">
        <v>239</v>
      </c>
      <c r="L472" s="91">
        <f t="shared" ref="L472:M472" si="473">SUM(L470:L471)</f>
        <v>0</v>
      </c>
      <c r="M472" s="91">
        <f t="shared" si="473"/>
        <v>0</v>
      </c>
      <c r="N472" s="88">
        <f t="shared" ref="N472:O472" si="474">N471-N470</f>
        <v>-45537</v>
      </c>
      <c r="O472" s="88">
        <f t="shared" si="474"/>
        <v>-45537</v>
      </c>
      <c r="P472" s="90" t="s">
        <v>239</v>
      </c>
      <c r="Q472" s="91">
        <f t="shared" ref="Q472:R472" si="475">SUM(Q470:Q471)</f>
        <v>0</v>
      </c>
      <c r="R472" s="91">
        <f t="shared" si="475"/>
        <v>0</v>
      </c>
      <c r="S472" s="88">
        <f t="shared" ref="S472:T472" si="476">S471-S470</f>
        <v>-45537</v>
      </c>
      <c r="T472" s="88">
        <f t="shared" si="476"/>
        <v>-45537</v>
      </c>
      <c r="U472" s="90" t="s">
        <v>239</v>
      </c>
      <c r="V472" s="91">
        <f t="shared" ref="V472:W472" si="477">SUM(V470:V471)</f>
        <v>0</v>
      </c>
      <c r="W472" s="91">
        <f t="shared" si="477"/>
        <v>0</v>
      </c>
      <c r="X472" s="88">
        <f t="shared" ref="X472:Y472" si="478">X471-X470</f>
        <v>-45538</v>
      </c>
      <c r="Y472" s="88">
        <f t="shared" si="478"/>
        <v>-45538</v>
      </c>
      <c r="Z472" s="90" t="s">
        <v>239</v>
      </c>
      <c r="AA472" s="91">
        <f t="shared" ref="AA472:AB472" si="479">SUM(AA470:AA471)</f>
        <v>0</v>
      </c>
      <c r="AB472" s="91">
        <f t="shared" si="479"/>
        <v>0</v>
      </c>
      <c r="AC472" s="88">
        <f t="shared" ref="AC472:AD472" si="480">AC471-AC470</f>
        <v>-45539</v>
      </c>
      <c r="AD472" s="88">
        <f t="shared" si="480"/>
        <v>-45539</v>
      </c>
      <c r="AE472" s="90" t="s">
        <v>239</v>
      </c>
      <c r="AF472" s="91">
        <f t="shared" ref="AF472:AG472" si="481">SUM(AF470:AF471)</f>
        <v>0</v>
      </c>
      <c r="AG472" s="91">
        <f t="shared" si="481"/>
        <v>0</v>
      </c>
      <c r="AH472" s="88">
        <f t="shared" ref="AH472:AI472" si="482">AH471-AH470</f>
        <v>-45539</v>
      </c>
      <c r="AI472" s="88">
        <f t="shared" si="482"/>
        <v>-45539</v>
      </c>
      <c r="AJ472" s="37" t="s">
        <v>239</v>
      </c>
      <c r="AK472" s="38">
        <f t="shared" ref="AK472:AL472" si="483">SUM(AK470:AK471)</f>
        <v>0</v>
      </c>
      <c r="AL472" s="38">
        <f t="shared" si="483"/>
        <v>0</v>
      </c>
      <c r="AM472" s="120" t="s">
        <v>240</v>
      </c>
      <c r="AN472" s="407" t="s">
        <v>380</v>
      </c>
      <c r="AO472" s="408"/>
      <c r="AP472" s="408"/>
      <c r="AQ472" s="408"/>
      <c r="AR472" s="409"/>
      <c r="AS472" s="430"/>
      <c r="AT472" s="431"/>
      <c r="AU472" s="431"/>
      <c r="AV472" s="431"/>
      <c r="AW472" s="432"/>
    </row>
    <row r="473" spans="1:49" ht="15.75" thickBot="1">
      <c r="A473" s="13" t="s">
        <v>0</v>
      </c>
      <c r="B473" s="14">
        <f ca="1">TODAY()</f>
        <v>45742</v>
      </c>
      <c r="C473" s="9"/>
      <c r="D473" s="342" t="s">
        <v>1</v>
      </c>
      <c r="E473" s="343"/>
      <c r="F473" s="343"/>
      <c r="G473" s="343"/>
      <c r="H473" s="344"/>
      <c r="I473" s="342" t="s">
        <v>2</v>
      </c>
      <c r="J473" s="343"/>
      <c r="K473" s="343"/>
      <c r="L473" s="343"/>
      <c r="M473" s="344"/>
      <c r="N473" s="342" t="s">
        <v>1</v>
      </c>
      <c r="O473" s="343"/>
      <c r="P473" s="343"/>
      <c r="Q473" s="343"/>
      <c r="R473" s="344"/>
      <c r="S473" s="342" t="s">
        <v>1</v>
      </c>
      <c r="T473" s="343"/>
      <c r="U473" s="343"/>
      <c r="V473" s="343"/>
      <c r="W473" s="344"/>
      <c r="X473" s="342" t="s">
        <v>3</v>
      </c>
      <c r="Y473" s="343"/>
      <c r="Z473" s="343"/>
      <c r="AA473" s="343"/>
      <c r="AB473" s="344"/>
      <c r="AC473" s="342" t="s">
        <v>1</v>
      </c>
      <c r="AD473" s="343"/>
      <c r="AE473" s="343"/>
      <c r="AF473" s="343"/>
      <c r="AG473" s="344"/>
      <c r="AH473" s="342" t="s">
        <v>1</v>
      </c>
      <c r="AI473" s="343"/>
      <c r="AJ473" s="343"/>
      <c r="AK473" s="343"/>
      <c r="AL473" s="343"/>
      <c r="AM473" s="342" t="s">
        <v>3</v>
      </c>
      <c r="AN473" s="343"/>
      <c r="AO473" s="343"/>
      <c r="AP473" s="343"/>
      <c r="AQ473" s="344"/>
      <c r="AR473" s="369" t="s">
        <v>258</v>
      </c>
      <c r="AS473" s="370"/>
      <c r="AT473" s="370"/>
      <c r="AU473" s="370"/>
      <c r="AV473" s="370"/>
      <c r="AW473" s="371"/>
    </row>
    <row r="474" spans="1:49" ht="15.75" thickBot="1">
      <c r="A474" s="10" t="s">
        <v>234</v>
      </c>
      <c r="B474" s="8"/>
      <c r="C474" s="8"/>
      <c r="D474" s="348" t="s">
        <v>5</v>
      </c>
      <c r="E474" s="349"/>
      <c r="F474" s="349"/>
      <c r="G474" s="349"/>
      <c r="H474" s="350"/>
      <c r="I474" s="348" t="s">
        <v>6</v>
      </c>
      <c r="J474" s="349"/>
      <c r="K474" s="349"/>
      <c r="L474" s="349"/>
      <c r="M474" s="350"/>
      <c r="N474" s="348" t="s">
        <v>7</v>
      </c>
      <c r="O474" s="349"/>
      <c r="P474" s="349"/>
      <c r="Q474" s="349"/>
      <c r="R474" s="350"/>
      <c r="S474" s="348" t="s">
        <v>5</v>
      </c>
      <c r="T474" s="349"/>
      <c r="U474" s="349"/>
      <c r="V474" s="349"/>
      <c r="W474" s="350"/>
      <c r="X474" s="348" t="s">
        <v>8</v>
      </c>
      <c r="Y474" s="349"/>
      <c r="Z474" s="349"/>
      <c r="AA474" s="349"/>
      <c r="AB474" s="350"/>
      <c r="AC474" s="348" t="s">
        <v>7</v>
      </c>
      <c r="AD474" s="349"/>
      <c r="AE474" s="349"/>
      <c r="AF474" s="349"/>
      <c r="AG474" s="350"/>
      <c r="AH474" s="348" t="s">
        <v>5</v>
      </c>
      <c r="AI474" s="349"/>
      <c r="AJ474" s="349"/>
      <c r="AK474" s="349"/>
      <c r="AL474" s="349"/>
      <c r="AM474" s="348" t="s">
        <v>8</v>
      </c>
      <c r="AN474" s="349"/>
      <c r="AO474" s="349"/>
      <c r="AP474" s="349"/>
      <c r="AQ474" s="350"/>
      <c r="AR474" s="369"/>
      <c r="AS474" s="370"/>
      <c r="AT474" s="370"/>
      <c r="AU474" s="370"/>
      <c r="AV474" s="370"/>
      <c r="AW474" s="371"/>
    </row>
    <row r="475" spans="1:49" ht="15.75" thickBot="1">
      <c r="A475" s="10"/>
      <c r="B475" s="8"/>
      <c r="C475" s="8"/>
      <c r="D475" s="354" t="s">
        <v>10</v>
      </c>
      <c r="E475" s="355"/>
      <c r="F475" s="23"/>
      <c r="G475" s="23"/>
      <c r="H475" s="25"/>
      <c r="I475" s="354" t="s">
        <v>11</v>
      </c>
      <c r="J475" s="355"/>
      <c r="K475" s="23"/>
      <c r="L475" s="23"/>
      <c r="M475" s="25"/>
      <c r="N475" s="354" t="s">
        <v>12</v>
      </c>
      <c r="O475" s="355"/>
      <c r="P475" s="23"/>
      <c r="Q475" s="23"/>
      <c r="R475" s="25"/>
      <c r="S475" s="354" t="s">
        <v>10</v>
      </c>
      <c r="T475" s="355"/>
      <c r="U475" s="23"/>
      <c r="V475" s="23"/>
      <c r="W475" s="25"/>
      <c r="X475" s="354" t="s">
        <v>13</v>
      </c>
      <c r="Y475" s="355"/>
      <c r="Z475" s="23"/>
      <c r="AA475" s="23"/>
      <c r="AB475" s="25"/>
      <c r="AC475" s="354" t="s">
        <v>12</v>
      </c>
      <c r="AD475" s="355"/>
      <c r="AE475" s="23"/>
      <c r="AF475" s="23"/>
      <c r="AG475" s="25"/>
      <c r="AH475" s="354" t="s">
        <v>10</v>
      </c>
      <c r="AI475" s="355"/>
      <c r="AJ475" s="23"/>
      <c r="AK475" s="23"/>
      <c r="AL475" s="23"/>
      <c r="AM475" s="354" t="s">
        <v>13</v>
      </c>
      <c r="AN475" s="355"/>
      <c r="AO475" s="23"/>
      <c r="AP475" s="23"/>
      <c r="AQ475" s="25"/>
      <c r="AR475" s="369"/>
      <c r="AS475" s="370"/>
      <c r="AT475" s="370"/>
      <c r="AU475" s="370"/>
      <c r="AV475" s="370"/>
      <c r="AW475" s="371"/>
    </row>
    <row r="476" spans="1:49" ht="17.25" thickBot="1">
      <c r="A476" s="11"/>
      <c r="B476" s="12"/>
      <c r="C476" s="12"/>
      <c r="D476" s="26" t="s">
        <v>14</v>
      </c>
      <c r="E476" s="27" t="s">
        <v>15</v>
      </c>
      <c r="F476" s="27"/>
      <c r="G476" s="27"/>
      <c r="H476" s="28"/>
      <c r="I476" s="26" t="s">
        <v>16</v>
      </c>
      <c r="J476" s="27" t="s">
        <v>17</v>
      </c>
      <c r="K476" s="27"/>
      <c r="L476" s="27"/>
      <c r="M476" s="28"/>
      <c r="N476" s="26" t="s">
        <v>18</v>
      </c>
      <c r="O476" s="27" t="s">
        <v>19</v>
      </c>
      <c r="P476" s="27"/>
      <c r="Q476" s="40"/>
      <c r="R476" s="41"/>
      <c r="S476" s="26" t="s">
        <v>18</v>
      </c>
      <c r="T476" s="27" t="s">
        <v>19</v>
      </c>
      <c r="U476" s="27"/>
      <c r="V476" s="40"/>
      <c r="W476" s="41"/>
      <c r="X476" s="26" t="s">
        <v>20</v>
      </c>
      <c r="Y476" s="27" t="s">
        <v>21</v>
      </c>
      <c r="Z476" s="27"/>
      <c r="AA476" s="40"/>
      <c r="AB476" s="41"/>
      <c r="AC476" s="26" t="s">
        <v>22</v>
      </c>
      <c r="AD476" s="27" t="s">
        <v>23</v>
      </c>
      <c r="AE476" s="27"/>
      <c r="AF476" s="40"/>
      <c r="AG476" s="41"/>
      <c r="AH476" s="26" t="s">
        <v>22</v>
      </c>
      <c r="AI476" s="27" t="s">
        <v>23</v>
      </c>
      <c r="AJ476" s="27"/>
      <c r="AK476" s="40"/>
      <c r="AL476" s="40"/>
      <c r="AM476" s="26" t="s">
        <v>24</v>
      </c>
      <c r="AN476" s="27" t="s">
        <v>25</v>
      </c>
      <c r="AO476" s="27"/>
      <c r="AP476" s="40"/>
      <c r="AQ476" s="41"/>
      <c r="AR476" s="369"/>
      <c r="AS476" s="370"/>
      <c r="AT476" s="370"/>
      <c r="AU476" s="370"/>
      <c r="AV476" s="370"/>
      <c r="AW476" s="371"/>
    </row>
    <row r="477" spans="1:49">
      <c r="A477" s="21"/>
      <c r="B477" s="15"/>
      <c r="C477" s="22" t="s">
        <v>26</v>
      </c>
      <c r="D477" s="100" t="s">
        <v>381</v>
      </c>
      <c r="E477" s="100" t="s">
        <v>381</v>
      </c>
      <c r="F477" s="100" t="s">
        <v>381</v>
      </c>
      <c r="G477" s="100" t="s">
        <v>381</v>
      </c>
      <c r="H477" s="100" t="s">
        <v>381</v>
      </c>
      <c r="I477" s="100" t="s">
        <v>381</v>
      </c>
      <c r="J477" s="100" t="s">
        <v>381</v>
      </c>
      <c r="K477" s="100" t="s">
        <v>381</v>
      </c>
      <c r="L477" s="100" t="s">
        <v>381</v>
      </c>
      <c r="M477" s="100" t="s">
        <v>381</v>
      </c>
      <c r="N477" s="100" t="s">
        <v>381</v>
      </c>
      <c r="O477" s="100" t="s">
        <v>381</v>
      </c>
      <c r="P477" s="100" t="s">
        <v>381</v>
      </c>
      <c r="Q477" s="100" t="s">
        <v>381</v>
      </c>
      <c r="R477" s="100" t="s">
        <v>381</v>
      </c>
      <c r="S477" s="100" t="s">
        <v>381</v>
      </c>
      <c r="T477" s="100" t="s">
        <v>381</v>
      </c>
      <c r="U477" s="100" t="s">
        <v>381</v>
      </c>
      <c r="V477" s="100" t="s">
        <v>381</v>
      </c>
      <c r="W477" s="100" t="s">
        <v>381</v>
      </c>
      <c r="X477" s="100" t="s">
        <v>381</v>
      </c>
      <c r="Y477" s="100" t="s">
        <v>381</v>
      </c>
      <c r="Z477" s="100" t="s">
        <v>381</v>
      </c>
      <c r="AA477" s="100" t="s">
        <v>381</v>
      </c>
      <c r="AB477" s="100" t="s">
        <v>381</v>
      </c>
      <c r="AC477" s="100" t="s">
        <v>381</v>
      </c>
      <c r="AD477" s="100" t="s">
        <v>381</v>
      </c>
      <c r="AE477" s="100" t="s">
        <v>381</v>
      </c>
      <c r="AF477" s="100" t="s">
        <v>381</v>
      </c>
      <c r="AG477" s="100" t="s">
        <v>381</v>
      </c>
      <c r="AH477" s="100" t="s">
        <v>381</v>
      </c>
      <c r="AI477" s="100" t="s">
        <v>381</v>
      </c>
      <c r="AJ477" s="30"/>
      <c r="AK477" s="42" t="s">
        <v>27</v>
      </c>
      <c r="AL477" s="43" t="s">
        <v>28</v>
      </c>
      <c r="AM477" s="100" t="s">
        <v>382</v>
      </c>
      <c r="AN477" s="100" t="s">
        <v>382</v>
      </c>
      <c r="AR477" s="50"/>
      <c r="AS477" s="433"/>
      <c r="AT477" s="434"/>
      <c r="AU477" s="434"/>
      <c r="AV477" s="434"/>
      <c r="AW477" s="435"/>
    </row>
    <row r="478" spans="1:49">
      <c r="A478" s="20" t="s">
        <v>293</v>
      </c>
      <c r="B478" s="99">
        <v>40905</v>
      </c>
      <c r="C478" s="17" t="s">
        <v>30</v>
      </c>
      <c r="D478" s="33">
        <f t="shared" ref="D478:E478" si="484">D470+7</f>
        <v>45541</v>
      </c>
      <c r="E478" s="33">
        <f t="shared" si="484"/>
        <v>45541</v>
      </c>
      <c r="F478" s="18" t="s">
        <v>31</v>
      </c>
      <c r="G478" s="19"/>
      <c r="H478" s="34"/>
      <c r="I478" s="33">
        <f t="shared" ref="I478:J478" si="485">I470+7</f>
        <v>45542</v>
      </c>
      <c r="J478" s="33">
        <f t="shared" si="485"/>
        <v>45542</v>
      </c>
      <c r="K478" s="18" t="s">
        <v>235</v>
      </c>
      <c r="L478" s="19"/>
      <c r="M478" s="34"/>
      <c r="N478" s="33">
        <f t="shared" ref="N478:O478" si="486">N470+7</f>
        <v>45544</v>
      </c>
      <c r="O478" s="33">
        <f t="shared" si="486"/>
        <v>45544</v>
      </c>
      <c r="P478" s="18" t="s">
        <v>235</v>
      </c>
      <c r="Q478" s="19"/>
      <c r="R478" s="34"/>
      <c r="S478" s="33">
        <f t="shared" ref="S478:T478" si="487">S470+7</f>
        <v>45544</v>
      </c>
      <c r="T478" s="33">
        <f t="shared" si="487"/>
        <v>45544</v>
      </c>
      <c r="U478" s="18" t="s">
        <v>235</v>
      </c>
      <c r="V478" s="19"/>
      <c r="W478" s="34"/>
      <c r="X478" s="33">
        <f t="shared" ref="X478:Y478" si="488">X470+7</f>
        <v>45545</v>
      </c>
      <c r="Y478" s="33">
        <f t="shared" si="488"/>
        <v>45545</v>
      </c>
      <c r="Z478" s="18" t="s">
        <v>235</v>
      </c>
      <c r="AA478" s="19"/>
      <c r="AB478" s="34"/>
      <c r="AC478" s="33">
        <f t="shared" ref="AC478:AD478" si="489">AC470+7</f>
        <v>45546</v>
      </c>
      <c r="AD478" s="33">
        <f t="shared" si="489"/>
        <v>45546</v>
      </c>
      <c r="AE478" s="18" t="s">
        <v>235</v>
      </c>
      <c r="AF478" s="19"/>
      <c r="AG478" s="34"/>
      <c r="AH478" s="33">
        <f t="shared" ref="AH478:AI478" si="490">AH470+7</f>
        <v>45546</v>
      </c>
      <c r="AI478" s="33">
        <f t="shared" si="490"/>
        <v>45546</v>
      </c>
      <c r="AJ478" s="18" t="s">
        <v>235</v>
      </c>
      <c r="AK478" s="19"/>
      <c r="AL478" s="34"/>
      <c r="AM478" s="33">
        <v>45547</v>
      </c>
      <c r="AN478" s="33">
        <v>45547</v>
      </c>
      <c r="AR478" s="118" t="s">
        <v>53</v>
      </c>
      <c r="AS478" s="410" t="s">
        <v>383</v>
      </c>
      <c r="AT478" s="411"/>
      <c r="AU478" s="411"/>
      <c r="AV478" s="411"/>
      <c r="AW478" s="412"/>
    </row>
    <row r="479" spans="1:49">
      <c r="A479" s="3"/>
      <c r="B479" s="4"/>
      <c r="C479" s="2" t="s">
        <v>35</v>
      </c>
      <c r="D479" s="198">
        <v>45544.354166666664</v>
      </c>
      <c r="E479" s="198">
        <v>45544.4375</v>
      </c>
      <c r="F479" s="18" t="s">
        <v>36</v>
      </c>
      <c r="G479" s="19"/>
      <c r="H479" s="34"/>
      <c r="I479" s="198">
        <v>45545.541666666664</v>
      </c>
      <c r="J479" s="198">
        <v>45545.604166666664</v>
      </c>
      <c r="K479" s="199" t="s">
        <v>236</v>
      </c>
      <c r="L479" s="200"/>
      <c r="M479" s="201"/>
      <c r="N479" s="198">
        <v>45548.395833333336</v>
      </c>
      <c r="O479" s="198">
        <v>45548.458333333336</v>
      </c>
      <c r="P479" s="199" t="s">
        <v>236</v>
      </c>
      <c r="Q479" s="200"/>
      <c r="R479" s="201"/>
      <c r="S479" s="198">
        <v>45548.541666666664</v>
      </c>
      <c r="T479" s="198">
        <v>45548.604166666664</v>
      </c>
      <c r="U479" s="199" t="s">
        <v>236</v>
      </c>
      <c r="V479" s="200"/>
      <c r="W479" s="201"/>
      <c r="X479" s="198">
        <v>45548.541666666664</v>
      </c>
      <c r="Y479" s="198">
        <v>45548.6875</v>
      </c>
      <c r="Z479" s="18" t="s">
        <v>236</v>
      </c>
      <c r="AA479" s="19"/>
      <c r="AB479" s="34"/>
      <c r="AC479" s="198">
        <v>45552.416666666664</v>
      </c>
      <c r="AD479" s="198">
        <v>45552.5</v>
      </c>
      <c r="AE479" s="199" t="s">
        <v>236</v>
      </c>
      <c r="AF479" s="200"/>
      <c r="AG479" s="201"/>
      <c r="AH479" s="198">
        <v>45552.354166666664</v>
      </c>
      <c r="AI479" s="198">
        <v>45552.375</v>
      </c>
      <c r="AJ479" s="199" t="s">
        <v>236</v>
      </c>
      <c r="AK479" s="200"/>
      <c r="AL479" s="201"/>
      <c r="AM479" s="198">
        <v>45554.3125</v>
      </c>
      <c r="AN479" s="198">
        <v>45554.354166666664</v>
      </c>
      <c r="AR479" s="119" t="s">
        <v>237</v>
      </c>
      <c r="AS479" s="404" t="s">
        <v>384</v>
      </c>
      <c r="AT479" s="405"/>
      <c r="AU479" s="405"/>
      <c r="AV479" s="405"/>
      <c r="AW479" s="413"/>
    </row>
    <row r="480" spans="1:49" ht="15" thickBot="1">
      <c r="A480" s="5"/>
      <c r="B480" s="6"/>
      <c r="C480" s="7" t="s">
        <v>39</v>
      </c>
      <c r="D480" s="35">
        <f t="shared" ref="D480:E480" si="491">D479-D478</f>
        <v>3.3541666666642413</v>
      </c>
      <c r="E480" s="35">
        <f t="shared" si="491"/>
        <v>3.4375</v>
      </c>
      <c r="F480" s="37" t="s">
        <v>40</v>
      </c>
      <c r="G480" s="38">
        <f t="shared" ref="G480:H480" si="492">SUM(G478:G479)</f>
        <v>0</v>
      </c>
      <c r="H480" s="38">
        <f t="shared" si="492"/>
        <v>0</v>
      </c>
      <c r="I480" s="35">
        <f t="shared" ref="I480:J480" si="493">I479-I478</f>
        <v>3.5416666666642413</v>
      </c>
      <c r="J480" s="35">
        <f t="shared" si="493"/>
        <v>3.6041666666642413</v>
      </c>
      <c r="K480" s="37" t="s">
        <v>239</v>
      </c>
      <c r="L480" s="38">
        <f t="shared" ref="L480:M480" si="494">SUM(L478:L479)</f>
        <v>0</v>
      </c>
      <c r="M480" s="38">
        <f t="shared" si="494"/>
        <v>0</v>
      </c>
      <c r="N480" s="35">
        <f t="shared" ref="N480:O480" si="495">N479-N478</f>
        <v>4.3958333333357587</v>
      </c>
      <c r="O480" s="35">
        <f t="shared" si="495"/>
        <v>4.4583333333357587</v>
      </c>
      <c r="P480" s="37" t="s">
        <v>239</v>
      </c>
      <c r="Q480" s="38">
        <f t="shared" ref="Q480:R480" si="496">SUM(Q478:Q479)</f>
        <v>0</v>
      </c>
      <c r="R480" s="38">
        <f t="shared" si="496"/>
        <v>0</v>
      </c>
      <c r="S480" s="35">
        <f t="shared" ref="S480:T480" si="497">S479-S478</f>
        <v>4.5416666666642413</v>
      </c>
      <c r="T480" s="35">
        <f t="shared" si="497"/>
        <v>4.6041666666642413</v>
      </c>
      <c r="U480" s="37" t="s">
        <v>239</v>
      </c>
      <c r="V480" s="38">
        <f t="shared" ref="V480:W480" si="498">SUM(V478:V479)</f>
        <v>0</v>
      </c>
      <c r="W480" s="38">
        <f t="shared" si="498"/>
        <v>0</v>
      </c>
      <c r="X480" s="35">
        <f t="shared" ref="X480" si="499">X479-X478</f>
        <v>3.5416666666642413</v>
      </c>
      <c r="Y480" s="35">
        <v>3</v>
      </c>
      <c r="Z480" s="37" t="s">
        <v>239</v>
      </c>
      <c r="AA480" s="38">
        <f t="shared" ref="AA480:AB480" si="500">SUM(AA478:AA479)</f>
        <v>0</v>
      </c>
      <c r="AB480" s="38">
        <f t="shared" si="500"/>
        <v>0</v>
      </c>
      <c r="AC480" s="35">
        <f t="shared" ref="AC480:AD480" si="501">AC479-AC478</f>
        <v>6.4166666666642413</v>
      </c>
      <c r="AD480" s="35">
        <f t="shared" si="501"/>
        <v>6.5</v>
      </c>
      <c r="AE480" s="37" t="s">
        <v>239</v>
      </c>
      <c r="AF480" s="38">
        <f t="shared" ref="AF480:AG480" si="502">SUM(AF478:AF479)</f>
        <v>0</v>
      </c>
      <c r="AG480" s="38">
        <f t="shared" si="502"/>
        <v>0</v>
      </c>
      <c r="AH480" s="35">
        <f t="shared" ref="AH480:AI480" si="503">AH479-AH478</f>
        <v>6.3541666666642413</v>
      </c>
      <c r="AI480" s="35">
        <f t="shared" si="503"/>
        <v>6.375</v>
      </c>
      <c r="AJ480" s="37" t="s">
        <v>239</v>
      </c>
      <c r="AK480" s="38">
        <f t="shared" ref="AK480:AL480" si="504">SUM(AK478:AK479)</f>
        <v>0</v>
      </c>
      <c r="AL480" s="38">
        <f t="shared" si="504"/>
        <v>0</v>
      </c>
      <c r="AM480" s="35">
        <f t="shared" ref="AM480:AN480" si="505">AM479-AM478</f>
        <v>7.3125</v>
      </c>
      <c r="AN480" s="35">
        <f t="shared" si="505"/>
        <v>7.3541666666642413</v>
      </c>
      <c r="AR480" s="120" t="s">
        <v>240</v>
      </c>
      <c r="AS480" s="407" t="s">
        <v>385</v>
      </c>
      <c r="AT480" s="408"/>
      <c r="AU480" s="408"/>
      <c r="AV480" s="408"/>
      <c r="AW480" s="414"/>
    </row>
    <row r="481" spans="1:49" ht="15.75" thickBot="1">
      <c r="A481" s="13" t="s">
        <v>0</v>
      </c>
      <c r="B481" s="14">
        <f ca="1">TODAY()</f>
        <v>45742</v>
      </c>
      <c r="C481" s="9"/>
      <c r="D481" s="342" t="s">
        <v>1</v>
      </c>
      <c r="E481" s="343"/>
      <c r="F481" s="343"/>
      <c r="G481" s="343"/>
      <c r="H481" s="344"/>
      <c r="I481" s="342" t="s">
        <v>2</v>
      </c>
      <c r="J481" s="343"/>
      <c r="K481" s="343"/>
      <c r="L481" s="343"/>
      <c r="M481" s="344"/>
      <c r="N481" s="342" t="s">
        <v>1</v>
      </c>
      <c r="O481" s="343"/>
      <c r="P481" s="343"/>
      <c r="Q481" s="343"/>
      <c r="R481" s="344"/>
      <c r="S481" s="342" t="s">
        <v>1</v>
      </c>
      <c r="T481" s="343"/>
      <c r="U481" s="343"/>
      <c r="V481" s="343"/>
      <c r="W481" s="344"/>
      <c r="X481" s="342" t="s">
        <v>3</v>
      </c>
      <c r="Y481" s="343"/>
      <c r="Z481" s="343"/>
      <c r="AA481" s="343"/>
      <c r="AB481" s="344"/>
      <c r="AC481" s="342" t="s">
        <v>1</v>
      </c>
      <c r="AD481" s="343"/>
      <c r="AE481" s="343"/>
      <c r="AF481" s="343"/>
      <c r="AG481" s="344"/>
      <c r="AH481" s="342" t="s">
        <v>1</v>
      </c>
      <c r="AI481" s="343"/>
      <c r="AJ481" s="343"/>
      <c r="AK481" s="343"/>
      <c r="AL481" s="343"/>
      <c r="AM481" s="369" t="s">
        <v>258</v>
      </c>
      <c r="AN481" s="370"/>
      <c r="AO481" s="370"/>
      <c r="AP481" s="370"/>
      <c r="AQ481" s="370"/>
      <c r="AR481" s="371"/>
    </row>
    <row r="482" spans="1:49" ht="15.75" thickBot="1">
      <c r="A482" s="10" t="s">
        <v>234</v>
      </c>
      <c r="B482" s="8"/>
      <c r="C482" s="8"/>
      <c r="D482" s="348" t="s">
        <v>5</v>
      </c>
      <c r="E482" s="349"/>
      <c r="F482" s="349"/>
      <c r="G482" s="349"/>
      <c r="H482" s="350"/>
      <c r="I482" s="348" t="s">
        <v>6</v>
      </c>
      <c r="J482" s="349"/>
      <c r="K482" s="349"/>
      <c r="L482" s="349"/>
      <c r="M482" s="350"/>
      <c r="N482" s="348" t="s">
        <v>7</v>
      </c>
      <c r="O482" s="349"/>
      <c r="P482" s="349"/>
      <c r="Q482" s="349"/>
      <c r="R482" s="350"/>
      <c r="S482" s="348" t="s">
        <v>5</v>
      </c>
      <c r="T482" s="349"/>
      <c r="U482" s="349"/>
      <c r="V482" s="349"/>
      <c r="W482" s="350"/>
      <c r="X482" s="348" t="s">
        <v>8</v>
      </c>
      <c r="Y482" s="349"/>
      <c r="Z482" s="349"/>
      <c r="AA482" s="349"/>
      <c r="AB482" s="350"/>
      <c r="AC482" s="348" t="s">
        <v>7</v>
      </c>
      <c r="AD482" s="349"/>
      <c r="AE482" s="349"/>
      <c r="AF482" s="349"/>
      <c r="AG482" s="350"/>
      <c r="AH482" s="348" t="s">
        <v>5</v>
      </c>
      <c r="AI482" s="349"/>
      <c r="AJ482" s="349"/>
      <c r="AK482" s="349"/>
      <c r="AL482" s="349"/>
      <c r="AM482" s="369"/>
      <c r="AN482" s="370"/>
      <c r="AO482" s="370"/>
      <c r="AP482" s="370"/>
      <c r="AQ482" s="370"/>
      <c r="AR482" s="371"/>
    </row>
    <row r="483" spans="1:49" ht="15.75" thickBot="1">
      <c r="A483" s="10"/>
      <c r="B483" s="8"/>
      <c r="C483" s="8"/>
      <c r="D483" s="354" t="s">
        <v>10</v>
      </c>
      <c r="E483" s="355"/>
      <c r="F483" s="23"/>
      <c r="G483" s="23"/>
      <c r="H483" s="25"/>
      <c r="I483" s="354" t="s">
        <v>11</v>
      </c>
      <c r="J483" s="355"/>
      <c r="K483" s="23"/>
      <c r="L483" s="23"/>
      <c r="M483" s="25"/>
      <c r="N483" s="354" t="s">
        <v>12</v>
      </c>
      <c r="O483" s="355"/>
      <c r="P483" s="23"/>
      <c r="Q483" s="23"/>
      <c r="R483" s="25"/>
      <c r="S483" s="354" t="s">
        <v>10</v>
      </c>
      <c r="T483" s="355"/>
      <c r="U483" s="23"/>
      <c r="V483" s="23"/>
      <c r="W483" s="25"/>
      <c r="X483" s="354" t="s">
        <v>13</v>
      </c>
      <c r="Y483" s="355"/>
      <c r="Z483" s="23"/>
      <c r="AA483" s="23"/>
      <c r="AB483" s="25"/>
      <c r="AC483" s="354" t="s">
        <v>12</v>
      </c>
      <c r="AD483" s="355"/>
      <c r="AE483" s="23"/>
      <c r="AF483" s="23"/>
      <c r="AG483" s="25"/>
      <c r="AH483" s="354" t="s">
        <v>10</v>
      </c>
      <c r="AI483" s="355"/>
      <c r="AJ483" s="23"/>
      <c r="AK483" s="23"/>
      <c r="AL483" s="23"/>
      <c r="AM483" s="369"/>
      <c r="AN483" s="370"/>
      <c r="AO483" s="370"/>
      <c r="AP483" s="370"/>
      <c r="AQ483" s="370"/>
      <c r="AR483" s="371"/>
    </row>
    <row r="484" spans="1:49" ht="17.25" thickBot="1">
      <c r="A484" s="11"/>
      <c r="B484" s="12"/>
      <c r="C484" s="12"/>
      <c r="D484" s="26" t="s">
        <v>14</v>
      </c>
      <c r="E484" s="27" t="s">
        <v>15</v>
      </c>
      <c r="F484" s="27"/>
      <c r="G484" s="27"/>
      <c r="H484" s="28"/>
      <c r="I484" s="26" t="s">
        <v>16</v>
      </c>
      <c r="J484" s="27" t="s">
        <v>17</v>
      </c>
      <c r="K484" s="27"/>
      <c r="L484" s="27"/>
      <c r="M484" s="28"/>
      <c r="N484" s="26" t="s">
        <v>18</v>
      </c>
      <c r="O484" s="27" t="s">
        <v>19</v>
      </c>
      <c r="P484" s="27"/>
      <c r="Q484" s="40"/>
      <c r="R484" s="41"/>
      <c r="S484" s="26" t="s">
        <v>18</v>
      </c>
      <c r="T484" s="27" t="s">
        <v>19</v>
      </c>
      <c r="U484" s="27"/>
      <c r="V484" s="40"/>
      <c r="W484" s="41"/>
      <c r="X484" s="26" t="s">
        <v>20</v>
      </c>
      <c r="Y484" s="27" t="s">
        <v>21</v>
      </c>
      <c r="Z484" s="27"/>
      <c r="AA484" s="40"/>
      <c r="AB484" s="41"/>
      <c r="AC484" s="26" t="s">
        <v>22</v>
      </c>
      <c r="AD484" s="27" t="s">
        <v>23</v>
      </c>
      <c r="AE484" s="27"/>
      <c r="AF484" s="40"/>
      <c r="AG484" s="41"/>
      <c r="AH484" s="26" t="s">
        <v>22</v>
      </c>
      <c r="AI484" s="27" t="s">
        <v>23</v>
      </c>
      <c r="AJ484" s="27"/>
      <c r="AK484" s="40"/>
      <c r="AL484" s="40"/>
      <c r="AM484" s="369"/>
      <c r="AN484" s="370"/>
      <c r="AO484" s="370"/>
      <c r="AP484" s="370"/>
      <c r="AQ484" s="370"/>
      <c r="AR484" s="371"/>
    </row>
    <row r="485" spans="1:49">
      <c r="A485" s="21"/>
      <c r="B485" s="15"/>
      <c r="C485" s="22" t="s">
        <v>26</v>
      </c>
      <c r="D485" s="100">
        <f t="shared" ref="D485" si="506">$B486</f>
        <v>40912</v>
      </c>
      <c r="E485" s="100">
        <f t="shared" ref="E485" si="507">$B486</f>
        <v>40912</v>
      </c>
      <c r="F485" s="31"/>
      <c r="G485" s="30" t="s">
        <v>27</v>
      </c>
      <c r="H485" s="32" t="s">
        <v>28</v>
      </c>
      <c r="I485" s="100">
        <f t="shared" ref="I485" si="508">$B486</f>
        <v>40912</v>
      </c>
      <c r="J485" s="100">
        <f t="shared" ref="J485" si="509">$B486</f>
        <v>40912</v>
      </c>
      <c r="K485" s="30"/>
      <c r="L485" s="42" t="s">
        <v>27</v>
      </c>
      <c r="M485" s="43" t="s">
        <v>28</v>
      </c>
      <c r="N485" s="100">
        <f t="shared" ref="N485" si="510">$B486</f>
        <v>40912</v>
      </c>
      <c r="O485" s="100">
        <f t="shared" ref="O485" si="511">$B486</f>
        <v>40912</v>
      </c>
      <c r="P485" s="30"/>
      <c r="Q485" s="42" t="s">
        <v>27</v>
      </c>
      <c r="R485" s="43" t="s">
        <v>28</v>
      </c>
      <c r="S485" s="100">
        <f t="shared" ref="S485" si="512">$B486</f>
        <v>40912</v>
      </c>
      <c r="T485" s="100">
        <f t="shared" ref="T485" si="513">$B486</f>
        <v>40912</v>
      </c>
      <c r="U485" s="30"/>
      <c r="V485" s="42" t="s">
        <v>27</v>
      </c>
      <c r="W485" s="43" t="s">
        <v>28</v>
      </c>
      <c r="X485" s="100">
        <f t="shared" ref="X485" si="514">$B486</f>
        <v>40912</v>
      </c>
      <c r="Y485" s="100">
        <f t="shared" ref="Y485" si="515">$B486</f>
        <v>40912</v>
      </c>
      <c r="Z485" s="30"/>
      <c r="AA485" s="42" t="s">
        <v>27</v>
      </c>
      <c r="AB485" s="43" t="s">
        <v>28</v>
      </c>
      <c r="AC485" s="100">
        <f t="shared" ref="AC485" si="516">$B486</f>
        <v>40912</v>
      </c>
      <c r="AD485" s="100">
        <f t="shared" ref="AD485" si="517">$B486</f>
        <v>40912</v>
      </c>
      <c r="AE485" s="30"/>
      <c r="AF485" s="42" t="s">
        <v>27</v>
      </c>
      <c r="AG485" s="43" t="s">
        <v>28</v>
      </c>
      <c r="AH485" s="100">
        <f t="shared" ref="AH485" si="518">$B486</f>
        <v>40912</v>
      </c>
      <c r="AI485" s="100">
        <f t="shared" ref="AI485" si="519">$B486</f>
        <v>40912</v>
      </c>
      <c r="AJ485" s="30"/>
      <c r="AK485" s="42" t="s">
        <v>27</v>
      </c>
      <c r="AL485" s="43" t="s">
        <v>28</v>
      </c>
      <c r="AM485" s="50"/>
      <c r="AN485" s="433"/>
      <c r="AO485" s="434"/>
      <c r="AP485" s="434"/>
      <c r="AQ485" s="434"/>
      <c r="AR485" s="435"/>
    </row>
    <row r="486" spans="1:49">
      <c r="A486" s="20" t="s">
        <v>293</v>
      </c>
      <c r="B486" s="99">
        <f>B478+7</f>
        <v>40912</v>
      </c>
      <c r="C486" s="17" t="s">
        <v>30</v>
      </c>
      <c r="D486" s="33">
        <f t="shared" ref="D486:E486" si="520">D478+7</f>
        <v>45548</v>
      </c>
      <c r="E486" s="33">
        <f t="shared" si="520"/>
        <v>45548</v>
      </c>
      <c r="F486" s="18" t="s">
        <v>31</v>
      </c>
      <c r="G486" s="19"/>
      <c r="H486" s="34"/>
      <c r="I486" s="33">
        <f t="shared" ref="I486:J486" si="521">I478+7</f>
        <v>45549</v>
      </c>
      <c r="J486" s="33">
        <f t="shared" si="521"/>
        <v>45549</v>
      </c>
      <c r="K486" s="18" t="s">
        <v>235</v>
      </c>
      <c r="L486" s="19"/>
      <c r="M486" s="34"/>
      <c r="N486" s="33">
        <f t="shared" ref="N486:O486" si="522">N478+7</f>
        <v>45551</v>
      </c>
      <c r="O486" s="33">
        <f t="shared" si="522"/>
        <v>45551</v>
      </c>
      <c r="P486" s="18" t="s">
        <v>235</v>
      </c>
      <c r="Q486" s="19"/>
      <c r="R486" s="34"/>
      <c r="S486" s="33">
        <f t="shared" ref="S486:T486" si="523">S478+7</f>
        <v>45551</v>
      </c>
      <c r="T486" s="33">
        <f t="shared" si="523"/>
        <v>45551</v>
      </c>
      <c r="U486" s="18" t="s">
        <v>235</v>
      </c>
      <c r="V486" s="19"/>
      <c r="W486" s="34"/>
      <c r="X486" s="33">
        <f t="shared" ref="X486:Y486" si="524">X478+7</f>
        <v>45552</v>
      </c>
      <c r="Y486" s="33">
        <f t="shared" si="524"/>
        <v>45552</v>
      </c>
      <c r="Z486" s="18" t="s">
        <v>235</v>
      </c>
      <c r="AA486" s="19"/>
      <c r="AB486" s="34"/>
      <c r="AC486" s="33">
        <f t="shared" ref="AC486:AD486" si="525">AC478+7</f>
        <v>45553</v>
      </c>
      <c r="AD486" s="33">
        <f t="shared" si="525"/>
        <v>45553</v>
      </c>
      <c r="AE486" s="18" t="s">
        <v>235</v>
      </c>
      <c r="AF486" s="19"/>
      <c r="AG486" s="34"/>
      <c r="AH486" s="33">
        <f t="shared" ref="AH486:AI486" si="526">AH478+7</f>
        <v>45553</v>
      </c>
      <c r="AI486" s="33">
        <f t="shared" si="526"/>
        <v>45553</v>
      </c>
      <c r="AJ486" s="18" t="s">
        <v>235</v>
      </c>
      <c r="AK486" s="19"/>
      <c r="AL486" s="34"/>
      <c r="AM486" s="118" t="s">
        <v>53</v>
      </c>
      <c r="AN486" s="410" t="s">
        <v>386</v>
      </c>
      <c r="AO486" s="411"/>
      <c r="AP486" s="411"/>
      <c r="AQ486" s="411"/>
      <c r="AR486" s="412"/>
    </row>
    <row r="487" spans="1:49">
      <c r="A487" s="3"/>
      <c r="B487" s="4"/>
      <c r="C487" s="2" t="s">
        <v>35</v>
      </c>
      <c r="D487" s="33"/>
      <c r="E487" s="33"/>
      <c r="F487" s="18" t="s">
        <v>36</v>
      </c>
      <c r="G487" s="19"/>
      <c r="H487" s="34"/>
      <c r="I487" s="198">
        <v>45555.729166666664</v>
      </c>
      <c r="J487" s="198">
        <v>45555.854166666664</v>
      </c>
      <c r="K487" s="18" t="s">
        <v>236</v>
      </c>
      <c r="L487" s="19"/>
      <c r="M487" s="34"/>
      <c r="N487" s="198">
        <v>45561.354166666664</v>
      </c>
      <c r="O487" s="198">
        <v>45561.5</v>
      </c>
      <c r="P487" s="144">
        <v>45561</v>
      </c>
      <c r="Q487" s="144">
        <v>45561</v>
      </c>
      <c r="R487" s="144">
        <v>45561</v>
      </c>
      <c r="S487" s="144"/>
      <c r="T487" s="144"/>
      <c r="U487" s="223" t="s">
        <v>236</v>
      </c>
      <c r="V487" s="224"/>
      <c r="W487" s="167"/>
      <c r="X487" s="198">
        <v>45562.354166666664</v>
      </c>
      <c r="Y487" s="198">
        <v>45562.5</v>
      </c>
      <c r="Z487" s="199" t="s">
        <v>236</v>
      </c>
      <c r="AA487" s="200"/>
      <c r="AB487" s="201"/>
      <c r="AC487" s="144">
        <v>45563.416666666664</v>
      </c>
      <c r="AD487" s="144">
        <v>45563.5</v>
      </c>
      <c r="AE487" s="199" t="s">
        <v>236</v>
      </c>
      <c r="AF487" s="200"/>
      <c r="AG487" s="201"/>
      <c r="AH487" s="198">
        <v>45563</v>
      </c>
      <c r="AI487" s="198">
        <v>45563</v>
      </c>
      <c r="AJ487" s="18" t="s">
        <v>236</v>
      </c>
      <c r="AK487" s="19"/>
      <c r="AL487" s="34"/>
      <c r="AM487" s="119" t="s">
        <v>237</v>
      </c>
      <c r="AN487" s="404" t="s">
        <v>387</v>
      </c>
      <c r="AO487" s="405"/>
      <c r="AP487" s="405"/>
      <c r="AQ487" s="405"/>
      <c r="AR487" s="413"/>
    </row>
    <row r="488" spans="1:49" ht="15" thickBot="1">
      <c r="A488" s="5"/>
      <c r="B488" s="6"/>
      <c r="C488" s="7" t="s">
        <v>39</v>
      </c>
      <c r="D488" s="35">
        <f t="shared" ref="D488:E488" si="527">D487-D486</f>
        <v>-45548</v>
      </c>
      <c r="E488" s="35">
        <f t="shared" si="527"/>
        <v>-45548</v>
      </c>
      <c r="F488" s="37" t="s">
        <v>40</v>
      </c>
      <c r="G488" s="38">
        <f t="shared" ref="G488:H488" si="528">SUM(G486:G487)</f>
        <v>0</v>
      </c>
      <c r="H488" s="38">
        <f t="shared" si="528"/>
        <v>0</v>
      </c>
      <c r="I488" s="35">
        <f t="shared" ref="I488:J488" si="529">I487-I486</f>
        <v>6.7291666666642413</v>
      </c>
      <c r="J488" s="35">
        <f t="shared" si="529"/>
        <v>6.8541666666642413</v>
      </c>
      <c r="K488" s="37" t="s">
        <v>239</v>
      </c>
      <c r="L488" s="38">
        <f t="shared" ref="L488:M488" si="530">SUM(L486:L487)</f>
        <v>0</v>
      </c>
      <c r="M488" s="38">
        <f t="shared" si="530"/>
        <v>0</v>
      </c>
      <c r="N488" s="35">
        <f t="shared" ref="N488:O488" si="531">N487-N486</f>
        <v>10.354166666664241</v>
      </c>
      <c r="O488" s="35">
        <f t="shared" si="531"/>
        <v>10.5</v>
      </c>
      <c r="P488" s="37" t="s">
        <v>239</v>
      </c>
      <c r="Q488" s="38">
        <f t="shared" ref="Q488:R488" si="532">SUM(Q486:Q487)</f>
        <v>45561</v>
      </c>
      <c r="R488" s="38">
        <f t="shared" si="532"/>
        <v>45561</v>
      </c>
      <c r="S488" s="35">
        <f t="shared" ref="S488:T488" si="533">S487-S486</f>
        <v>-45551</v>
      </c>
      <c r="T488" s="35">
        <f t="shared" si="533"/>
        <v>-45551</v>
      </c>
      <c r="U488" s="37" t="s">
        <v>239</v>
      </c>
      <c r="V488" s="38">
        <f t="shared" ref="V488:W488" si="534">SUM(V486:V487)</f>
        <v>0</v>
      </c>
      <c r="W488" s="38">
        <f t="shared" si="534"/>
        <v>0</v>
      </c>
      <c r="X488" s="35">
        <f t="shared" ref="X488:Y488" si="535">X487-X486</f>
        <v>10.354166666664241</v>
      </c>
      <c r="Y488" s="35">
        <f t="shared" si="535"/>
        <v>10.5</v>
      </c>
      <c r="Z488" s="37" t="s">
        <v>239</v>
      </c>
      <c r="AA488" s="38">
        <f t="shared" ref="AA488:AB488" si="536">SUM(AA486:AA487)</f>
        <v>0</v>
      </c>
      <c r="AB488" s="38">
        <f t="shared" si="536"/>
        <v>0</v>
      </c>
      <c r="AC488" s="35">
        <f t="shared" ref="AC488:AD488" si="537">AC487-AC486</f>
        <v>10.416666666664241</v>
      </c>
      <c r="AD488" s="35">
        <f t="shared" si="537"/>
        <v>10.5</v>
      </c>
      <c r="AE488" s="37" t="s">
        <v>239</v>
      </c>
      <c r="AF488" s="38">
        <f t="shared" ref="AF488:AG488" si="538">SUM(AF486:AF487)</f>
        <v>0</v>
      </c>
      <c r="AG488" s="38">
        <f t="shared" si="538"/>
        <v>0</v>
      </c>
      <c r="AH488" s="35">
        <f t="shared" ref="AH488:AI488" si="539">AH487-AH486</f>
        <v>10</v>
      </c>
      <c r="AI488" s="35">
        <f t="shared" si="539"/>
        <v>10</v>
      </c>
      <c r="AJ488" s="37" t="s">
        <v>239</v>
      </c>
      <c r="AK488" s="38">
        <f t="shared" ref="AK488:AL488" si="540">SUM(AK486:AK487)</f>
        <v>0</v>
      </c>
      <c r="AL488" s="38">
        <f t="shared" si="540"/>
        <v>0</v>
      </c>
      <c r="AM488" s="120" t="s">
        <v>240</v>
      </c>
      <c r="AN488" s="569" t="s">
        <v>388</v>
      </c>
      <c r="AO488" s="570"/>
      <c r="AP488" s="570"/>
      <c r="AQ488" s="570"/>
      <c r="AR488" s="571"/>
    </row>
    <row r="489" spans="1:49">
      <c r="A489" s="230"/>
      <c r="B489" s="231"/>
      <c r="C489" s="232" t="s">
        <v>26</v>
      </c>
      <c r="D489" s="164">
        <f t="shared" ref="D489" si="541">$B490</f>
        <v>40919</v>
      </c>
      <c r="E489" s="164">
        <f t="shared" ref="E489" si="542">$B490</f>
        <v>40919</v>
      </c>
      <c r="F489" s="165"/>
      <c r="G489" s="80" t="s">
        <v>27</v>
      </c>
      <c r="H489" s="166" t="s">
        <v>28</v>
      </c>
      <c r="I489" s="164">
        <f t="shared" ref="I489" si="543">$B490</f>
        <v>40919</v>
      </c>
      <c r="J489" s="164">
        <f t="shared" ref="J489" si="544">$B490</f>
        <v>40919</v>
      </c>
      <c r="K489" s="80"/>
      <c r="L489" s="81" t="s">
        <v>27</v>
      </c>
      <c r="M489" s="82" t="s">
        <v>28</v>
      </c>
      <c r="N489" s="164">
        <f t="shared" ref="N489" si="545">$B490</f>
        <v>40919</v>
      </c>
      <c r="O489" s="164">
        <f t="shared" ref="O489" si="546">$B490</f>
        <v>40919</v>
      </c>
      <c r="P489" s="80"/>
      <c r="Q489" s="81" t="s">
        <v>27</v>
      </c>
      <c r="R489" s="82" t="s">
        <v>28</v>
      </c>
      <c r="S489" s="164">
        <f t="shared" ref="S489" si="547">$B490</f>
        <v>40919</v>
      </c>
      <c r="T489" s="164">
        <f t="shared" ref="T489" si="548">$B490</f>
        <v>40919</v>
      </c>
      <c r="U489" s="80"/>
      <c r="V489" s="81" t="s">
        <v>27</v>
      </c>
      <c r="W489" s="82" t="s">
        <v>28</v>
      </c>
      <c r="X489" s="164">
        <f t="shared" ref="X489" si="549">$B490</f>
        <v>40919</v>
      </c>
      <c r="Y489" s="164">
        <f t="shared" ref="Y489" si="550">$B490</f>
        <v>40919</v>
      </c>
      <c r="Z489" s="80"/>
      <c r="AA489" s="81" t="s">
        <v>27</v>
      </c>
      <c r="AB489" s="82" t="s">
        <v>28</v>
      </c>
      <c r="AC489" s="164">
        <f t="shared" ref="AC489" si="551">$B490</f>
        <v>40919</v>
      </c>
      <c r="AD489" s="164">
        <f t="shared" ref="AD489" si="552">$B490</f>
        <v>40919</v>
      </c>
      <c r="AE489" s="80"/>
      <c r="AF489" s="81" t="s">
        <v>27</v>
      </c>
      <c r="AG489" s="82" t="s">
        <v>28</v>
      </c>
      <c r="AH489" s="164">
        <f t="shared" ref="AH489" si="553">$B490</f>
        <v>40919</v>
      </c>
      <c r="AI489" s="164">
        <f t="shared" ref="AI489" si="554">$B490</f>
        <v>40919</v>
      </c>
      <c r="AJ489" s="30"/>
      <c r="AK489" s="42" t="s">
        <v>27</v>
      </c>
      <c r="AL489" s="43" t="s">
        <v>28</v>
      </c>
      <c r="AM489" s="50"/>
      <c r="AN489" s="433"/>
      <c r="AO489" s="434"/>
      <c r="AP489" s="434"/>
      <c r="AQ489" s="434"/>
      <c r="AR489" s="434"/>
      <c r="AS489" s="447" t="s">
        <v>389</v>
      </c>
      <c r="AT489" s="448"/>
      <c r="AU489" s="448"/>
      <c r="AV489" s="448"/>
      <c r="AW489" s="449"/>
    </row>
    <row r="490" spans="1:49">
      <c r="A490" s="131" t="s">
        <v>293</v>
      </c>
      <c r="B490" s="132">
        <f t="shared" ref="B490" si="555">B486+7</f>
        <v>40919</v>
      </c>
      <c r="C490" s="133" t="s">
        <v>30</v>
      </c>
      <c r="D490" s="83">
        <f t="shared" ref="D490:E490" si="556">D486+7</f>
        <v>45555</v>
      </c>
      <c r="E490" s="83">
        <f t="shared" si="556"/>
        <v>45555</v>
      </c>
      <c r="F490" s="85" t="s">
        <v>31</v>
      </c>
      <c r="G490" s="86"/>
      <c r="H490" s="87"/>
      <c r="I490" s="83">
        <f t="shared" ref="I490:J490" si="557">I486+7</f>
        <v>45556</v>
      </c>
      <c r="J490" s="83">
        <f t="shared" si="557"/>
        <v>45556</v>
      </c>
      <c r="K490" s="85" t="s">
        <v>235</v>
      </c>
      <c r="L490" s="86"/>
      <c r="M490" s="87"/>
      <c r="N490" s="83">
        <f t="shared" ref="N490:O490" si="558">N486+7</f>
        <v>45558</v>
      </c>
      <c r="O490" s="83">
        <f t="shared" si="558"/>
        <v>45558</v>
      </c>
      <c r="P490" s="85" t="s">
        <v>235</v>
      </c>
      <c r="Q490" s="86"/>
      <c r="R490" s="87"/>
      <c r="S490" s="83">
        <f t="shared" ref="S490:T490" si="559">S486+7</f>
        <v>45558</v>
      </c>
      <c r="T490" s="83">
        <f t="shared" si="559"/>
        <v>45558</v>
      </c>
      <c r="U490" s="85" t="s">
        <v>235</v>
      </c>
      <c r="V490" s="86"/>
      <c r="W490" s="87"/>
      <c r="X490" s="83">
        <f t="shared" ref="X490:Y490" si="560">X486+7</f>
        <v>45559</v>
      </c>
      <c r="Y490" s="83">
        <f t="shared" si="560"/>
        <v>45559</v>
      </c>
      <c r="Z490" s="85" t="s">
        <v>235</v>
      </c>
      <c r="AA490" s="86"/>
      <c r="AB490" s="87"/>
      <c r="AC490" s="83">
        <f t="shared" ref="AC490:AD490" si="561">AC486+7</f>
        <v>45560</v>
      </c>
      <c r="AD490" s="83">
        <f t="shared" si="561"/>
        <v>45560</v>
      </c>
      <c r="AE490" s="85" t="s">
        <v>235</v>
      </c>
      <c r="AF490" s="86"/>
      <c r="AG490" s="87"/>
      <c r="AH490" s="83">
        <f t="shared" ref="AH490:AI490" si="562">AH486+7</f>
        <v>45560</v>
      </c>
      <c r="AI490" s="83">
        <f t="shared" si="562"/>
        <v>45560</v>
      </c>
      <c r="AJ490" s="18" t="s">
        <v>235</v>
      </c>
      <c r="AK490" s="19"/>
      <c r="AL490" s="34"/>
      <c r="AM490" s="118" t="s">
        <v>53</v>
      </c>
      <c r="AN490" s="410" t="s">
        <v>390</v>
      </c>
      <c r="AO490" s="411"/>
      <c r="AP490" s="411"/>
      <c r="AQ490" s="411"/>
      <c r="AR490" s="443"/>
      <c r="AS490" s="450"/>
      <c r="AT490" s="451"/>
      <c r="AU490" s="451"/>
      <c r="AV490" s="451"/>
      <c r="AW490" s="452"/>
    </row>
    <row r="491" spans="1:49">
      <c r="A491" s="134"/>
      <c r="B491" s="135"/>
      <c r="C491" s="136" t="s">
        <v>35</v>
      </c>
      <c r="D491" s="83"/>
      <c r="E491" s="84"/>
      <c r="F491" s="85" t="s">
        <v>36</v>
      </c>
      <c r="G491" s="86"/>
      <c r="H491" s="87"/>
      <c r="I491" s="83">
        <v>45555</v>
      </c>
      <c r="J491" s="83">
        <v>45555</v>
      </c>
      <c r="K491" s="85" t="s">
        <v>236</v>
      </c>
      <c r="L491" s="86"/>
      <c r="M491" s="87"/>
      <c r="N491" s="83"/>
      <c r="O491" s="83"/>
      <c r="P491" s="85" t="s">
        <v>236</v>
      </c>
      <c r="Q491" s="86"/>
      <c r="R491" s="87"/>
      <c r="S491" s="83"/>
      <c r="T491" s="83"/>
      <c r="U491" s="85" t="s">
        <v>236</v>
      </c>
      <c r="V491" s="86"/>
      <c r="W491" s="87"/>
      <c r="X491" s="83"/>
      <c r="Y491" s="83"/>
      <c r="Z491" s="85" t="s">
        <v>236</v>
      </c>
      <c r="AA491" s="86"/>
      <c r="AB491" s="87"/>
      <c r="AC491" s="83"/>
      <c r="AD491" s="83"/>
      <c r="AE491" s="85" t="s">
        <v>236</v>
      </c>
      <c r="AF491" s="86"/>
      <c r="AG491" s="87"/>
      <c r="AH491" s="83"/>
      <c r="AI491" s="83"/>
      <c r="AJ491" s="18" t="s">
        <v>236</v>
      </c>
      <c r="AK491" s="19"/>
      <c r="AL491" s="34"/>
      <c r="AM491" s="119" t="s">
        <v>237</v>
      </c>
      <c r="AN491" s="404" t="s">
        <v>391</v>
      </c>
      <c r="AO491" s="405"/>
      <c r="AP491" s="405"/>
      <c r="AQ491" s="405"/>
      <c r="AR491" s="406"/>
      <c r="AS491" s="450"/>
      <c r="AT491" s="451"/>
      <c r="AU491" s="451"/>
      <c r="AV491" s="451"/>
      <c r="AW491" s="452"/>
    </row>
    <row r="492" spans="1:49" ht="15" thickBot="1">
      <c r="A492" s="137"/>
      <c r="B492" s="138"/>
      <c r="C492" s="136" t="s">
        <v>39</v>
      </c>
      <c r="D492" s="88">
        <f t="shared" ref="D492:E492" si="563">D491-D490</f>
        <v>-45555</v>
      </c>
      <c r="E492" s="88">
        <f t="shared" si="563"/>
        <v>-45555</v>
      </c>
      <c r="F492" s="90" t="s">
        <v>40</v>
      </c>
      <c r="G492" s="91">
        <f t="shared" ref="G492:H492" si="564">SUM(G490:G491)</f>
        <v>0</v>
      </c>
      <c r="H492" s="91">
        <f t="shared" si="564"/>
        <v>0</v>
      </c>
      <c r="I492" s="88">
        <f t="shared" ref="I492:J492" si="565">I491-I490</f>
        <v>-1</v>
      </c>
      <c r="J492" s="88">
        <f t="shared" si="565"/>
        <v>-1</v>
      </c>
      <c r="K492" s="90" t="s">
        <v>239</v>
      </c>
      <c r="L492" s="91">
        <f t="shared" ref="L492:M492" si="566">SUM(L490:L491)</f>
        <v>0</v>
      </c>
      <c r="M492" s="91">
        <f t="shared" si="566"/>
        <v>0</v>
      </c>
      <c r="N492" s="88">
        <f t="shared" ref="N492:O492" si="567">N491-N490</f>
        <v>-45558</v>
      </c>
      <c r="O492" s="88">
        <f t="shared" si="567"/>
        <v>-45558</v>
      </c>
      <c r="P492" s="90" t="s">
        <v>239</v>
      </c>
      <c r="Q492" s="91">
        <f t="shared" ref="Q492:R492" si="568">SUM(Q490:Q491)</f>
        <v>0</v>
      </c>
      <c r="R492" s="91">
        <f t="shared" si="568"/>
        <v>0</v>
      </c>
      <c r="S492" s="88">
        <f t="shared" ref="S492:T492" si="569">S491-S490</f>
        <v>-45558</v>
      </c>
      <c r="T492" s="88">
        <f t="shared" si="569"/>
        <v>-45558</v>
      </c>
      <c r="U492" s="90" t="s">
        <v>239</v>
      </c>
      <c r="V492" s="91">
        <f t="shared" ref="V492:W492" si="570">SUM(V490:V491)</f>
        <v>0</v>
      </c>
      <c r="W492" s="91">
        <f t="shared" si="570"/>
        <v>0</v>
      </c>
      <c r="X492" s="88">
        <f t="shared" ref="X492:Y492" si="571">X491-X490</f>
        <v>-45559</v>
      </c>
      <c r="Y492" s="88">
        <f t="shared" si="571"/>
        <v>-45559</v>
      </c>
      <c r="Z492" s="90" t="s">
        <v>239</v>
      </c>
      <c r="AA492" s="91">
        <f t="shared" ref="AA492:AB492" si="572">SUM(AA490:AA491)</f>
        <v>0</v>
      </c>
      <c r="AB492" s="91">
        <f t="shared" si="572"/>
        <v>0</v>
      </c>
      <c r="AC492" s="88">
        <f t="shared" ref="AC492:AD492" si="573">AC491-AC490</f>
        <v>-45560</v>
      </c>
      <c r="AD492" s="88">
        <f t="shared" si="573"/>
        <v>-45560</v>
      </c>
      <c r="AE492" s="90" t="s">
        <v>239</v>
      </c>
      <c r="AF492" s="91">
        <f t="shared" ref="AF492:AG492" si="574">SUM(AF490:AF491)</f>
        <v>0</v>
      </c>
      <c r="AG492" s="91">
        <f t="shared" si="574"/>
        <v>0</v>
      </c>
      <c r="AH492" s="88">
        <f t="shared" ref="AH492:AI492" si="575">AH491-AH490</f>
        <v>-45560</v>
      </c>
      <c r="AI492" s="88">
        <f t="shared" si="575"/>
        <v>-45560</v>
      </c>
      <c r="AJ492" s="37" t="s">
        <v>239</v>
      </c>
      <c r="AK492" s="38">
        <f t="shared" ref="AK492:AL492" si="576">SUM(AK490:AK491)</f>
        <v>0</v>
      </c>
      <c r="AL492" s="38">
        <f t="shared" si="576"/>
        <v>0</v>
      </c>
      <c r="AM492" s="120" t="s">
        <v>240</v>
      </c>
      <c r="AN492" s="407" t="s">
        <v>392</v>
      </c>
      <c r="AO492" s="408"/>
      <c r="AP492" s="408"/>
      <c r="AQ492" s="408"/>
      <c r="AR492" s="409"/>
      <c r="AS492" s="453"/>
      <c r="AT492" s="454"/>
      <c r="AU492" s="454"/>
      <c r="AV492" s="454"/>
      <c r="AW492" s="455"/>
    </row>
    <row r="493" spans="1:49" ht="15.75" thickBot="1">
      <c r="A493" s="13" t="s">
        <v>0</v>
      </c>
      <c r="B493" s="14">
        <f ca="1">TODAY()</f>
        <v>45742</v>
      </c>
      <c r="C493" s="9"/>
      <c r="D493" s="342" t="s">
        <v>3</v>
      </c>
      <c r="E493" s="343"/>
      <c r="F493" s="343"/>
      <c r="G493" s="343"/>
      <c r="H493" s="344"/>
      <c r="I493" s="342" t="s">
        <v>2</v>
      </c>
      <c r="J493" s="343"/>
      <c r="K493" s="343"/>
      <c r="L493" s="343"/>
      <c r="M493" s="344"/>
      <c r="N493" s="342" t="s">
        <v>1</v>
      </c>
      <c r="O493" s="343"/>
      <c r="P493" s="343"/>
      <c r="Q493" s="343"/>
      <c r="R493" s="344"/>
      <c r="S493" s="342" t="s">
        <v>1</v>
      </c>
      <c r="T493" s="343"/>
      <c r="U493" s="343"/>
      <c r="V493" s="343"/>
      <c r="W493" s="344"/>
      <c r="X493" s="342" t="s">
        <v>3</v>
      </c>
      <c r="Y493" s="343"/>
      <c r="Z493" s="343"/>
      <c r="AA493" s="343"/>
      <c r="AB493" s="344"/>
      <c r="AC493" s="342" t="s">
        <v>1</v>
      </c>
      <c r="AD493" s="343"/>
      <c r="AE493" s="343"/>
      <c r="AF493" s="343"/>
      <c r="AG493" s="344"/>
      <c r="AH493" s="342" t="s">
        <v>1</v>
      </c>
      <c r="AI493" s="343"/>
      <c r="AJ493" s="343"/>
      <c r="AK493" s="343"/>
      <c r="AL493" s="343"/>
      <c r="AM493" s="369" t="s">
        <v>258</v>
      </c>
      <c r="AN493" s="370"/>
      <c r="AO493" s="370"/>
      <c r="AP493" s="370"/>
      <c r="AQ493" s="370"/>
      <c r="AR493" s="371"/>
    </row>
    <row r="494" spans="1:49" ht="15.75" thickBot="1">
      <c r="A494" s="10" t="s">
        <v>234</v>
      </c>
      <c r="B494" s="8"/>
      <c r="C494" s="8"/>
      <c r="D494" s="348" t="s">
        <v>8</v>
      </c>
      <c r="E494" s="349"/>
      <c r="F494" s="349"/>
      <c r="G494" s="349"/>
      <c r="H494" s="350"/>
      <c r="I494" s="348" t="s">
        <v>6</v>
      </c>
      <c r="J494" s="349"/>
      <c r="K494" s="349"/>
      <c r="L494" s="349"/>
      <c r="M494" s="350"/>
      <c r="N494" s="348" t="s">
        <v>7</v>
      </c>
      <c r="O494" s="349"/>
      <c r="P494" s="349"/>
      <c r="Q494" s="349"/>
      <c r="R494" s="350"/>
      <c r="S494" s="348" t="s">
        <v>5</v>
      </c>
      <c r="T494" s="349"/>
      <c r="U494" s="349"/>
      <c r="V494" s="349"/>
      <c r="W494" s="350"/>
      <c r="X494" s="348" t="s">
        <v>8</v>
      </c>
      <c r="Y494" s="349"/>
      <c r="Z494" s="349"/>
      <c r="AA494" s="349"/>
      <c r="AB494" s="350"/>
      <c r="AC494" s="348" t="s">
        <v>7</v>
      </c>
      <c r="AD494" s="349"/>
      <c r="AE494" s="349"/>
      <c r="AF494" s="349"/>
      <c r="AG494" s="350"/>
      <c r="AH494" s="348" t="s">
        <v>5</v>
      </c>
      <c r="AI494" s="349"/>
      <c r="AJ494" s="349"/>
      <c r="AK494" s="349"/>
      <c r="AL494" s="349"/>
      <c r="AM494" s="369"/>
      <c r="AN494" s="370"/>
      <c r="AO494" s="370"/>
      <c r="AP494" s="370"/>
      <c r="AQ494" s="370"/>
      <c r="AR494" s="371"/>
    </row>
    <row r="495" spans="1:49" ht="15.75" thickBot="1">
      <c r="A495" s="10"/>
      <c r="B495" s="8"/>
      <c r="C495" s="8"/>
      <c r="D495" s="354" t="s">
        <v>13</v>
      </c>
      <c r="E495" s="355"/>
      <c r="F495" s="23"/>
      <c r="G495" s="23"/>
      <c r="H495" s="25"/>
      <c r="I495" s="354" t="s">
        <v>11</v>
      </c>
      <c r="J495" s="355"/>
      <c r="K495" s="23"/>
      <c r="L495" s="23"/>
      <c r="M495" s="25"/>
      <c r="N495" s="354" t="s">
        <v>12</v>
      </c>
      <c r="O495" s="355"/>
      <c r="P495" s="23"/>
      <c r="Q495" s="23"/>
      <c r="R495" s="25"/>
      <c r="S495" s="354" t="s">
        <v>10</v>
      </c>
      <c r="T495" s="355"/>
      <c r="U495" s="23"/>
      <c r="V495" s="23"/>
      <c r="W495" s="25"/>
      <c r="X495" s="354" t="s">
        <v>13</v>
      </c>
      <c r="Y495" s="355"/>
      <c r="Z495" s="23"/>
      <c r="AA495" s="23"/>
      <c r="AB495" s="25"/>
      <c r="AC495" s="354" t="s">
        <v>12</v>
      </c>
      <c r="AD495" s="355"/>
      <c r="AE495" s="23"/>
      <c r="AF495" s="23"/>
      <c r="AG495" s="25"/>
      <c r="AH495" s="354" t="s">
        <v>10</v>
      </c>
      <c r="AI495" s="355"/>
      <c r="AJ495" s="23"/>
      <c r="AK495" s="23"/>
      <c r="AL495" s="23"/>
      <c r="AM495" s="369"/>
      <c r="AN495" s="370"/>
      <c r="AO495" s="370"/>
      <c r="AP495" s="370"/>
      <c r="AQ495" s="370"/>
      <c r="AR495" s="371"/>
    </row>
    <row r="496" spans="1:49" ht="17.25" thickBot="1">
      <c r="A496" s="11"/>
      <c r="B496" s="12"/>
      <c r="C496" s="12"/>
      <c r="D496" s="26" t="s">
        <v>24</v>
      </c>
      <c r="E496" s="27" t="s">
        <v>25</v>
      </c>
      <c r="F496" s="27"/>
      <c r="G496" s="40"/>
      <c r="H496" s="41"/>
      <c r="I496" s="26" t="s">
        <v>16</v>
      </c>
      <c r="J496" s="27" t="s">
        <v>17</v>
      </c>
      <c r="K496" s="27"/>
      <c r="L496" s="27"/>
      <c r="M496" s="28"/>
      <c r="N496" s="26" t="s">
        <v>18</v>
      </c>
      <c r="O496" s="27" t="s">
        <v>19</v>
      </c>
      <c r="P496" s="27"/>
      <c r="Q496" s="40"/>
      <c r="R496" s="41"/>
      <c r="S496" s="26" t="s">
        <v>18</v>
      </c>
      <c r="T496" s="27" t="s">
        <v>19</v>
      </c>
      <c r="U496" s="27"/>
      <c r="V496" s="40"/>
      <c r="W496" s="41"/>
      <c r="X496" s="26" t="s">
        <v>20</v>
      </c>
      <c r="Y496" s="27" t="s">
        <v>21</v>
      </c>
      <c r="Z496" s="27"/>
      <c r="AA496" s="40"/>
      <c r="AB496" s="41"/>
      <c r="AC496" s="26" t="s">
        <v>22</v>
      </c>
      <c r="AD496" s="27" t="s">
        <v>23</v>
      </c>
      <c r="AE496" s="27"/>
      <c r="AF496" s="40"/>
      <c r="AG496" s="41"/>
      <c r="AH496" s="26" t="s">
        <v>22</v>
      </c>
      <c r="AI496" s="27" t="s">
        <v>23</v>
      </c>
      <c r="AJ496" s="27"/>
      <c r="AK496" s="40"/>
      <c r="AL496" s="40"/>
      <c r="AM496" s="369"/>
      <c r="AN496" s="370"/>
      <c r="AO496" s="370"/>
      <c r="AP496" s="370"/>
      <c r="AQ496" s="370"/>
      <c r="AR496" s="371"/>
    </row>
    <row r="497" spans="1:50">
      <c r="A497" s="21"/>
      <c r="B497" s="15"/>
      <c r="C497" s="22" t="s">
        <v>26</v>
      </c>
      <c r="D497" s="101" t="s">
        <v>393</v>
      </c>
      <c r="E497" s="101" t="s">
        <v>393</v>
      </c>
      <c r="F497" s="101" t="s">
        <v>393</v>
      </c>
      <c r="G497" s="101" t="s">
        <v>393</v>
      </c>
      <c r="H497" s="101" t="s">
        <v>393</v>
      </c>
      <c r="I497" s="101" t="s">
        <v>393</v>
      </c>
      <c r="J497" s="101" t="s">
        <v>393</v>
      </c>
      <c r="K497" s="101" t="s">
        <v>393</v>
      </c>
      <c r="L497" s="101" t="s">
        <v>393</v>
      </c>
      <c r="M497" s="101" t="s">
        <v>393</v>
      </c>
      <c r="N497" s="101" t="s">
        <v>393</v>
      </c>
      <c r="O497" s="101" t="s">
        <v>393</v>
      </c>
      <c r="P497" s="101" t="s">
        <v>393</v>
      </c>
      <c r="Q497" s="101" t="s">
        <v>393</v>
      </c>
      <c r="R497" s="101" t="s">
        <v>393</v>
      </c>
      <c r="S497" s="101" t="s">
        <v>393</v>
      </c>
      <c r="T497" s="101" t="s">
        <v>393</v>
      </c>
      <c r="U497" s="30"/>
      <c r="V497" s="42" t="s">
        <v>27</v>
      </c>
      <c r="W497" s="43" t="s">
        <v>28</v>
      </c>
      <c r="X497" s="100" t="s">
        <v>394</v>
      </c>
      <c r="Y497" s="100" t="s">
        <v>394</v>
      </c>
      <c r="Z497" s="100" t="s">
        <v>394</v>
      </c>
      <c r="AA497" s="100" t="s">
        <v>394</v>
      </c>
      <c r="AB497" s="100" t="s">
        <v>394</v>
      </c>
      <c r="AC497" s="100" t="s">
        <v>394</v>
      </c>
      <c r="AD497" s="100" t="s">
        <v>394</v>
      </c>
      <c r="AE497" s="100" t="s">
        <v>394</v>
      </c>
      <c r="AF497" s="100" t="s">
        <v>394</v>
      </c>
      <c r="AG497" s="100" t="s">
        <v>394</v>
      </c>
      <c r="AH497" s="100" t="s">
        <v>394</v>
      </c>
      <c r="AI497" s="100" t="s">
        <v>394</v>
      </c>
      <c r="AJ497" s="30"/>
      <c r="AK497" s="42" t="s">
        <v>27</v>
      </c>
      <c r="AL497" s="43" t="s">
        <v>28</v>
      </c>
      <c r="AM497" s="50"/>
      <c r="AN497" s="433"/>
      <c r="AO497" s="434"/>
      <c r="AP497" s="434"/>
      <c r="AQ497" s="434"/>
      <c r="AR497" s="435"/>
    </row>
    <row r="498" spans="1:50">
      <c r="A498" s="20" t="s">
        <v>293</v>
      </c>
      <c r="B498" s="99">
        <f>B490+7</f>
        <v>40926</v>
      </c>
      <c r="C498" s="17" t="s">
        <v>30</v>
      </c>
      <c r="D498" s="238">
        <f>D490+7</f>
        <v>45562</v>
      </c>
      <c r="E498" s="238">
        <f>E490+7</f>
        <v>45562</v>
      </c>
      <c r="F498" s="237" t="s">
        <v>31</v>
      </c>
      <c r="G498" s="239"/>
      <c r="H498" s="240"/>
      <c r="I498" s="241">
        <f>I490+7</f>
        <v>45563</v>
      </c>
      <c r="J498" s="241">
        <f>J490+7</f>
        <v>45563</v>
      </c>
      <c r="K498" s="242" t="s">
        <v>235</v>
      </c>
      <c r="L498" s="243"/>
      <c r="M498" s="244"/>
      <c r="N498" s="241">
        <f>N490+7</f>
        <v>45565</v>
      </c>
      <c r="O498" s="241">
        <f>O490+7</f>
        <v>45565</v>
      </c>
      <c r="P498" s="242" t="s">
        <v>235</v>
      </c>
      <c r="Q498" s="243"/>
      <c r="R498" s="244"/>
      <c r="S498" s="241">
        <f>S490+7</f>
        <v>45565</v>
      </c>
      <c r="T498" s="241">
        <f>T490+7</f>
        <v>45565</v>
      </c>
      <c r="U498" s="18" t="s">
        <v>235</v>
      </c>
      <c r="V498" s="19"/>
      <c r="W498" s="34"/>
      <c r="X498" s="33">
        <f t="shared" ref="X498:Y498" si="577">X490+7</f>
        <v>45566</v>
      </c>
      <c r="Y498" s="33">
        <f t="shared" si="577"/>
        <v>45566</v>
      </c>
      <c r="Z498" s="18" t="s">
        <v>235</v>
      </c>
      <c r="AA498" s="19"/>
      <c r="AB498" s="34"/>
      <c r="AC498" s="33">
        <f t="shared" ref="AC498:AD498" si="578">AC490+7</f>
        <v>45567</v>
      </c>
      <c r="AD498" s="33">
        <f t="shared" si="578"/>
        <v>45567</v>
      </c>
      <c r="AE498" s="18" t="s">
        <v>235</v>
      </c>
      <c r="AF498" s="19"/>
      <c r="AG498" s="34"/>
      <c r="AH498" s="33">
        <f t="shared" ref="AH498:AI498" si="579">AH490+7</f>
        <v>45567</v>
      </c>
      <c r="AI498" s="33">
        <f t="shared" si="579"/>
        <v>45567</v>
      </c>
      <c r="AJ498" s="18" t="s">
        <v>235</v>
      </c>
      <c r="AK498" s="19"/>
      <c r="AL498" s="34"/>
      <c r="AM498" s="118" t="s">
        <v>53</v>
      </c>
      <c r="AN498" s="410" t="s">
        <v>395</v>
      </c>
      <c r="AO498" s="411"/>
      <c r="AP498" s="411"/>
      <c r="AQ498" s="411"/>
      <c r="AR498" s="412"/>
    </row>
    <row r="499" spans="1:50">
      <c r="A499" s="3"/>
      <c r="B499" s="4"/>
      <c r="C499" s="2" t="s">
        <v>35</v>
      </c>
      <c r="D499" s="245">
        <v>45565</v>
      </c>
      <c r="E499" s="245">
        <v>45565.083333333336</v>
      </c>
      <c r="F499" s="237" t="s">
        <v>236</v>
      </c>
      <c r="G499" s="239"/>
      <c r="H499" s="240"/>
      <c r="I499" s="198">
        <v>45566.708333333336</v>
      </c>
      <c r="J499" s="198">
        <v>45566.75</v>
      </c>
      <c r="K499" s="242" t="s">
        <v>236</v>
      </c>
      <c r="L499" s="243"/>
      <c r="M499" s="244"/>
      <c r="N499" s="198">
        <v>45568.354166666664</v>
      </c>
      <c r="O499" s="198">
        <v>45568.5</v>
      </c>
      <c r="P499" s="242" t="s">
        <v>236</v>
      </c>
      <c r="Q499" s="243"/>
      <c r="R499" s="244"/>
      <c r="S499" s="241">
        <v>45568</v>
      </c>
      <c r="T499" s="241">
        <v>45568</v>
      </c>
      <c r="U499" s="18" t="s">
        <v>236</v>
      </c>
      <c r="V499" s="19"/>
      <c r="W499" s="19"/>
      <c r="X499" s="198">
        <v>45569.3125</v>
      </c>
      <c r="Y499" s="198">
        <v>45569.5</v>
      </c>
      <c r="Z499" s="18" t="s">
        <v>236</v>
      </c>
      <c r="AA499" s="19"/>
      <c r="AB499" s="34"/>
      <c r="AC499" s="198">
        <v>45570.354166666664</v>
      </c>
      <c r="AD499" s="198">
        <v>45570.625</v>
      </c>
      <c r="AE499" s="199" t="s">
        <v>236</v>
      </c>
      <c r="AF499" s="200"/>
      <c r="AG499" s="201"/>
      <c r="AH499" s="198">
        <v>45573</v>
      </c>
      <c r="AI499" s="198">
        <v>45573</v>
      </c>
      <c r="AJ499" s="18" t="s">
        <v>236</v>
      </c>
      <c r="AK499" s="19"/>
      <c r="AL499" s="34"/>
      <c r="AM499" s="119" t="s">
        <v>237</v>
      </c>
      <c r="AN499" s="404" t="s">
        <v>396</v>
      </c>
      <c r="AO499" s="405"/>
      <c r="AP499" s="405"/>
      <c r="AQ499" s="405"/>
      <c r="AR499" s="413"/>
    </row>
    <row r="500" spans="1:50" ht="15" thickBot="1">
      <c r="A500" s="5"/>
      <c r="B500" s="6"/>
      <c r="C500" s="7" t="s">
        <v>39</v>
      </c>
      <c r="D500" s="35">
        <f t="shared" ref="D500:E500" si="580">D499-D498</f>
        <v>3</v>
      </c>
      <c r="E500" s="35">
        <f t="shared" si="580"/>
        <v>3.0833333333357587</v>
      </c>
      <c r="F500" s="235" t="s">
        <v>40</v>
      </c>
      <c r="G500" s="236">
        <f t="shared" ref="G500:H500" si="581">SUM(G498:G499)</f>
        <v>0</v>
      </c>
      <c r="H500" s="236">
        <f t="shared" si="581"/>
        <v>0</v>
      </c>
      <c r="I500" s="35">
        <f t="shared" ref="I500:J500" si="582">I499-I498</f>
        <v>3.7083333333357587</v>
      </c>
      <c r="J500" s="35">
        <f t="shared" si="582"/>
        <v>3.75</v>
      </c>
      <c r="K500" s="37" t="s">
        <v>239</v>
      </c>
      <c r="L500" s="38">
        <f t="shared" ref="L500:M500" si="583">SUM(L498:L499)</f>
        <v>0</v>
      </c>
      <c r="M500" s="38">
        <f t="shared" si="583"/>
        <v>0</v>
      </c>
      <c r="N500" s="35">
        <f t="shared" ref="N500:O500" si="584">N499-N498</f>
        <v>3.3541666666642413</v>
      </c>
      <c r="O500" s="35">
        <f t="shared" si="584"/>
        <v>3.5</v>
      </c>
      <c r="P500" s="37" t="s">
        <v>239</v>
      </c>
      <c r="Q500" s="38">
        <f t="shared" ref="Q500:R500" si="585">SUM(Q498:Q499)</f>
        <v>0</v>
      </c>
      <c r="R500" s="38">
        <f t="shared" si="585"/>
        <v>0</v>
      </c>
      <c r="S500" s="35">
        <f t="shared" ref="S500:T500" si="586">S499-S498</f>
        <v>3</v>
      </c>
      <c r="T500" s="35">
        <f t="shared" si="586"/>
        <v>3</v>
      </c>
      <c r="U500" s="37" t="s">
        <v>239</v>
      </c>
      <c r="V500" s="38">
        <f t="shared" ref="V500:W500" si="587">SUM(V498:V499)</f>
        <v>0</v>
      </c>
      <c r="W500" s="38">
        <f t="shared" si="587"/>
        <v>0</v>
      </c>
      <c r="X500" s="35">
        <f t="shared" ref="X500:Y500" si="588">X499-X498</f>
        <v>3.3125</v>
      </c>
      <c r="Y500" s="35">
        <f t="shared" si="588"/>
        <v>3.5</v>
      </c>
      <c r="Z500" s="37" t="s">
        <v>239</v>
      </c>
      <c r="AA500" s="38">
        <f t="shared" ref="AA500:AB500" si="589">SUM(AA498:AA499)</f>
        <v>0</v>
      </c>
      <c r="AB500" s="38">
        <f t="shared" si="589"/>
        <v>0</v>
      </c>
      <c r="AC500" s="217">
        <f t="shared" ref="AC500:AD500" si="590">AC499-AC498</f>
        <v>3.3541666666642413</v>
      </c>
      <c r="AD500" s="217">
        <f t="shared" si="590"/>
        <v>3.625</v>
      </c>
      <c r="AE500" s="218" t="s">
        <v>239</v>
      </c>
      <c r="AF500" s="219">
        <f t="shared" ref="AF500:AG500" si="591">SUM(AF498:AF499)</f>
        <v>0</v>
      </c>
      <c r="AG500" s="219">
        <f t="shared" si="591"/>
        <v>0</v>
      </c>
      <c r="AH500" s="217">
        <f t="shared" ref="AH500:AI500" si="592">AH499-AH498</f>
        <v>6</v>
      </c>
      <c r="AI500" s="217">
        <f t="shared" si="592"/>
        <v>6</v>
      </c>
      <c r="AJ500" s="37" t="s">
        <v>239</v>
      </c>
      <c r="AK500" s="38">
        <f t="shared" ref="AK500:AL500" si="593">SUM(AK498:AK499)</f>
        <v>0</v>
      </c>
      <c r="AL500" s="38">
        <f t="shared" si="593"/>
        <v>0</v>
      </c>
      <c r="AM500" s="120" t="s">
        <v>240</v>
      </c>
      <c r="AN500" s="572" t="s">
        <v>397</v>
      </c>
      <c r="AO500" s="475"/>
      <c r="AP500" s="475"/>
      <c r="AQ500" s="475"/>
      <c r="AR500" s="476"/>
    </row>
    <row r="501" spans="1:50" ht="15.75" thickBot="1">
      <c r="A501" s="13" t="s">
        <v>0</v>
      </c>
      <c r="B501" s="14">
        <f ca="1">TODAY()</f>
        <v>45742</v>
      </c>
      <c r="C501" s="9"/>
      <c r="D501" s="342" t="s">
        <v>161</v>
      </c>
      <c r="E501" s="343"/>
      <c r="F501" s="343"/>
      <c r="G501" s="343"/>
      <c r="H501" s="344"/>
      <c r="I501" s="342" t="s">
        <v>2</v>
      </c>
      <c r="J501" s="343"/>
      <c r="K501" s="343"/>
      <c r="L501" s="343"/>
      <c r="M501" s="344"/>
      <c r="N501" s="342" t="s">
        <v>1</v>
      </c>
      <c r="O501" s="343"/>
      <c r="P501" s="343"/>
      <c r="Q501" s="343"/>
      <c r="R501" s="344"/>
      <c r="S501" s="342" t="s">
        <v>1</v>
      </c>
      <c r="T501" s="343"/>
      <c r="U501" s="343"/>
      <c r="V501" s="343"/>
      <c r="W501" s="344"/>
      <c r="X501" s="342" t="s">
        <v>3</v>
      </c>
      <c r="Y501" s="343"/>
      <c r="Z501" s="343"/>
      <c r="AA501" s="343"/>
      <c r="AB501" s="344"/>
      <c r="AC501" s="342" t="s">
        <v>1</v>
      </c>
      <c r="AD501" s="343"/>
      <c r="AE501" s="343"/>
      <c r="AF501" s="343"/>
      <c r="AG501" s="344"/>
      <c r="AH501" s="342" t="s">
        <v>1</v>
      </c>
      <c r="AI501" s="343"/>
      <c r="AJ501" s="343"/>
      <c r="AK501" s="343"/>
      <c r="AL501" s="344"/>
      <c r="AM501" s="369" t="s">
        <v>258</v>
      </c>
      <c r="AN501" s="370"/>
      <c r="AO501" s="370"/>
      <c r="AP501" s="370"/>
      <c r="AQ501" s="370"/>
      <c r="AR501" s="371"/>
    </row>
    <row r="502" spans="1:50" ht="15.75" thickBot="1">
      <c r="A502" s="10" t="s">
        <v>234</v>
      </c>
      <c r="B502" s="8"/>
      <c r="C502" s="8"/>
      <c r="D502" s="348" t="s">
        <v>162</v>
      </c>
      <c r="E502" s="349"/>
      <c r="F502" s="349"/>
      <c r="G502" s="349"/>
      <c r="H502" s="350"/>
      <c r="I502" s="348" t="s">
        <v>6</v>
      </c>
      <c r="J502" s="349"/>
      <c r="K502" s="349"/>
      <c r="L502" s="349"/>
      <c r="M502" s="350"/>
      <c r="N502" s="348" t="s">
        <v>7</v>
      </c>
      <c r="O502" s="349"/>
      <c r="P502" s="349"/>
      <c r="Q502" s="349"/>
      <c r="R502" s="350"/>
      <c r="S502" s="348" t="s">
        <v>5</v>
      </c>
      <c r="T502" s="349"/>
      <c r="U502" s="349"/>
      <c r="V502" s="349"/>
      <c r="W502" s="350"/>
      <c r="X502" s="348" t="s">
        <v>8</v>
      </c>
      <c r="Y502" s="349"/>
      <c r="Z502" s="349"/>
      <c r="AA502" s="349"/>
      <c r="AB502" s="350"/>
      <c r="AC502" s="348" t="s">
        <v>7</v>
      </c>
      <c r="AD502" s="349"/>
      <c r="AE502" s="349"/>
      <c r="AF502" s="349"/>
      <c r="AG502" s="350"/>
      <c r="AH502" s="348" t="s">
        <v>5</v>
      </c>
      <c r="AI502" s="349"/>
      <c r="AJ502" s="349"/>
      <c r="AK502" s="349"/>
      <c r="AL502" s="350"/>
      <c r="AM502" s="369"/>
      <c r="AN502" s="370"/>
      <c r="AO502" s="370"/>
      <c r="AP502" s="370"/>
      <c r="AQ502" s="370"/>
      <c r="AR502" s="371"/>
    </row>
    <row r="503" spans="1:50" ht="15.75" thickBot="1">
      <c r="A503" s="10"/>
      <c r="B503" s="8"/>
      <c r="C503" s="8"/>
      <c r="D503" s="354" t="s">
        <v>163</v>
      </c>
      <c r="E503" s="355"/>
      <c r="F503" s="23"/>
      <c r="G503" s="23"/>
      <c r="H503" s="25"/>
      <c r="I503" s="354" t="s">
        <v>11</v>
      </c>
      <c r="J503" s="355"/>
      <c r="K503" s="23"/>
      <c r="L503" s="23"/>
      <c r="M503" s="25"/>
      <c r="N503" s="354" t="s">
        <v>12</v>
      </c>
      <c r="O503" s="355"/>
      <c r="P503" s="23"/>
      <c r="Q503" s="23"/>
      <c r="R503" s="25"/>
      <c r="S503" s="354" t="s">
        <v>10</v>
      </c>
      <c r="T503" s="355"/>
      <c r="U503" s="23"/>
      <c r="V503" s="23"/>
      <c r="W503" s="25"/>
      <c r="X503" s="354" t="s">
        <v>13</v>
      </c>
      <c r="Y503" s="355"/>
      <c r="Z503" s="23"/>
      <c r="AA503" s="23"/>
      <c r="AB503" s="25"/>
      <c r="AC503" s="354" t="s">
        <v>12</v>
      </c>
      <c r="AD503" s="355"/>
      <c r="AE503" s="23"/>
      <c r="AF503" s="23"/>
      <c r="AG503" s="25"/>
      <c r="AH503" s="354" t="s">
        <v>10</v>
      </c>
      <c r="AI503" s="355"/>
      <c r="AJ503" s="23"/>
      <c r="AK503" s="23"/>
      <c r="AL503" s="23"/>
      <c r="AM503" s="369"/>
      <c r="AN503" s="370"/>
      <c r="AO503" s="370"/>
      <c r="AP503" s="370"/>
      <c r="AQ503" s="370"/>
      <c r="AR503" s="371"/>
    </row>
    <row r="504" spans="1:50" ht="17.25" thickBot="1">
      <c r="A504" s="11"/>
      <c r="B504" s="12"/>
      <c r="C504" s="12"/>
      <c r="D504" s="26" t="s">
        <v>16</v>
      </c>
      <c r="E504" s="27" t="s">
        <v>17</v>
      </c>
      <c r="F504" s="27"/>
      <c r="G504" s="27"/>
      <c r="H504" s="28"/>
      <c r="I504" s="26" t="s">
        <v>16</v>
      </c>
      <c r="J504" s="27" t="s">
        <v>17</v>
      </c>
      <c r="K504" s="27"/>
      <c r="L504" s="27"/>
      <c r="M504" s="28"/>
      <c r="N504" s="26" t="s">
        <v>18</v>
      </c>
      <c r="O504" s="27" t="s">
        <v>19</v>
      </c>
      <c r="P504" s="27"/>
      <c r="Q504" s="40"/>
      <c r="R504" s="41"/>
      <c r="S504" s="26" t="s">
        <v>18</v>
      </c>
      <c r="T504" s="27" t="s">
        <v>19</v>
      </c>
      <c r="U504" s="27"/>
      <c r="V504" s="40"/>
      <c r="W504" s="41"/>
      <c r="X504" s="26" t="s">
        <v>398</v>
      </c>
      <c r="Y504" s="27" t="s">
        <v>21</v>
      </c>
      <c r="Z504" s="27"/>
      <c r="AA504" s="40"/>
      <c r="AB504" s="41"/>
      <c r="AC504" s="26" t="s">
        <v>22</v>
      </c>
      <c r="AD504" s="27" t="s">
        <v>23</v>
      </c>
      <c r="AE504" s="27"/>
      <c r="AF504" s="40"/>
      <c r="AG504" s="41"/>
      <c r="AH504" s="26" t="s">
        <v>22</v>
      </c>
      <c r="AI504" s="27" t="s">
        <v>23</v>
      </c>
      <c r="AJ504" s="27"/>
      <c r="AK504" s="40"/>
      <c r="AL504" s="40"/>
      <c r="AM504" s="369"/>
      <c r="AN504" s="370"/>
      <c r="AO504" s="370"/>
      <c r="AP504" s="370"/>
      <c r="AQ504" s="370"/>
      <c r="AR504" s="371"/>
    </row>
    <row r="505" spans="1:50">
      <c r="A505" s="21"/>
      <c r="B505" s="15"/>
      <c r="C505" s="22" t="s">
        <v>26</v>
      </c>
      <c r="D505" s="100">
        <f t="shared" ref="D505:E505" si="594">$B506</f>
        <v>41001</v>
      </c>
      <c r="E505" s="100">
        <f t="shared" si="594"/>
        <v>41001</v>
      </c>
      <c r="I505" s="100">
        <f>$B506</f>
        <v>41001</v>
      </c>
      <c r="J505" s="100">
        <f>$B506</f>
        <v>41001</v>
      </c>
      <c r="K505" s="30"/>
      <c r="L505" s="42" t="s">
        <v>27</v>
      </c>
      <c r="M505" s="43" t="s">
        <v>28</v>
      </c>
      <c r="N505" s="100">
        <f>$B506</f>
        <v>41001</v>
      </c>
      <c r="O505" s="100">
        <f>$B506</f>
        <v>41001</v>
      </c>
      <c r="P505" s="30"/>
      <c r="Q505" s="42" t="s">
        <v>27</v>
      </c>
      <c r="R505" s="43" t="s">
        <v>28</v>
      </c>
      <c r="S505" s="100">
        <f>$B506</f>
        <v>41001</v>
      </c>
      <c r="T505" s="100">
        <f>$B506</f>
        <v>41001</v>
      </c>
      <c r="U505" s="30"/>
      <c r="V505" s="42" t="s">
        <v>27</v>
      </c>
      <c r="W505" s="43" t="s">
        <v>28</v>
      </c>
      <c r="X505" s="100">
        <f>$B506</f>
        <v>41001</v>
      </c>
      <c r="Y505" s="100">
        <f>$B506</f>
        <v>41001</v>
      </c>
      <c r="Z505" s="30"/>
      <c r="AA505" s="42" t="s">
        <v>27</v>
      </c>
      <c r="AB505" s="43" t="s">
        <v>28</v>
      </c>
      <c r="AC505" s="100">
        <f>$B506</f>
        <v>41001</v>
      </c>
      <c r="AD505" s="100">
        <f>$B506</f>
        <v>41001</v>
      </c>
      <c r="AE505" s="30"/>
      <c r="AF505" s="42" t="s">
        <v>27</v>
      </c>
      <c r="AG505" s="43" t="s">
        <v>28</v>
      </c>
      <c r="AH505" s="100">
        <f>$B506</f>
        <v>41001</v>
      </c>
      <c r="AI505" s="100">
        <f>$B506</f>
        <v>41001</v>
      </c>
      <c r="AJ505" s="30"/>
      <c r="AK505" s="42" t="s">
        <v>27</v>
      </c>
      <c r="AL505" s="43" t="s">
        <v>28</v>
      </c>
      <c r="AM505" s="50"/>
      <c r="AN505" s="433"/>
      <c r="AO505" s="434"/>
      <c r="AP505" s="434"/>
      <c r="AQ505" s="434"/>
      <c r="AR505" s="435"/>
      <c r="AS505" s="50"/>
      <c r="AT505" s="574"/>
      <c r="AU505" s="575"/>
      <c r="AV505" s="575"/>
      <c r="AW505" s="575"/>
      <c r="AX505" s="576"/>
    </row>
    <row r="506" spans="1:50">
      <c r="A506" s="20" t="s">
        <v>293</v>
      </c>
      <c r="B506" s="99">
        <v>41001</v>
      </c>
      <c r="C506" s="17" t="s">
        <v>30</v>
      </c>
      <c r="D506" s="33">
        <f t="shared" ref="D506:T506" si="595">D498+7</f>
        <v>45569</v>
      </c>
      <c r="E506" s="33">
        <f t="shared" si="595"/>
        <v>45569</v>
      </c>
      <c r="F506" s="33" t="e">
        <f t="shared" si="595"/>
        <v>#VALUE!</v>
      </c>
      <c r="G506" s="33">
        <f t="shared" si="595"/>
        <v>7</v>
      </c>
      <c r="H506" s="33">
        <f t="shared" si="595"/>
        <v>7</v>
      </c>
      <c r="I506" s="33">
        <f t="shared" si="595"/>
        <v>45570</v>
      </c>
      <c r="J506" s="33">
        <f t="shared" si="595"/>
        <v>45570</v>
      </c>
      <c r="K506" s="33" t="e">
        <f t="shared" si="595"/>
        <v>#VALUE!</v>
      </c>
      <c r="L506" s="33">
        <f t="shared" si="595"/>
        <v>7</v>
      </c>
      <c r="M506" s="33">
        <f t="shared" si="595"/>
        <v>7</v>
      </c>
      <c r="N506" s="33">
        <f t="shared" si="595"/>
        <v>45572</v>
      </c>
      <c r="O506" s="33">
        <f t="shared" si="595"/>
        <v>45572</v>
      </c>
      <c r="P506" s="33" t="e">
        <f t="shared" si="595"/>
        <v>#VALUE!</v>
      </c>
      <c r="Q506" s="33">
        <f t="shared" si="595"/>
        <v>7</v>
      </c>
      <c r="R506" s="33">
        <f t="shared" si="595"/>
        <v>7</v>
      </c>
      <c r="S506" s="33">
        <f t="shared" si="595"/>
        <v>45572</v>
      </c>
      <c r="T506" s="33">
        <f t="shared" si="595"/>
        <v>45572</v>
      </c>
      <c r="U506" s="18" t="s">
        <v>235</v>
      </c>
      <c r="V506" s="19"/>
      <c r="W506" s="34"/>
      <c r="X506" s="33">
        <f>T506+1</f>
        <v>45573</v>
      </c>
      <c r="Y506" s="33">
        <f>X506</f>
        <v>45573</v>
      </c>
      <c r="Z506" s="18" t="s">
        <v>235</v>
      </c>
      <c r="AA506" s="19"/>
      <c r="AB506" s="34"/>
      <c r="AC506" s="33">
        <f>Y506+1</f>
        <v>45574</v>
      </c>
      <c r="AD506" s="33">
        <f>AC506</f>
        <v>45574</v>
      </c>
      <c r="AE506" s="18" t="s">
        <v>235</v>
      </c>
      <c r="AF506" s="19"/>
      <c r="AG506" s="34"/>
      <c r="AH506" s="33">
        <f>AD506</f>
        <v>45574</v>
      </c>
      <c r="AI506" s="33">
        <f>AH506</f>
        <v>45574</v>
      </c>
      <c r="AM506" s="118" t="s">
        <v>53</v>
      </c>
      <c r="AN506" s="233" t="s">
        <v>399</v>
      </c>
      <c r="AO506" s="234"/>
      <c r="AP506" s="234"/>
      <c r="AQ506" s="234"/>
      <c r="AR506" s="54"/>
      <c r="AS506" s="118" t="s">
        <v>53</v>
      </c>
      <c r="AT506" s="410" t="s">
        <v>400</v>
      </c>
      <c r="AU506" s="411"/>
      <c r="AV506" s="411"/>
      <c r="AW506" s="411"/>
      <c r="AX506" s="412"/>
    </row>
    <row r="507" spans="1:50">
      <c r="A507" s="3"/>
      <c r="B507" s="4"/>
      <c r="C507" s="2" t="s">
        <v>35</v>
      </c>
      <c r="D507" s="198">
        <v>45579.645833333336</v>
      </c>
      <c r="E507" s="198">
        <v>45579.75</v>
      </c>
      <c r="F507" s="223" t="s">
        <v>236</v>
      </c>
      <c r="G507" s="224"/>
      <c r="H507" s="167"/>
      <c r="I507" s="198">
        <v>45581.708333333336</v>
      </c>
      <c r="J507" s="198">
        <v>45581.791666666664</v>
      </c>
      <c r="K507" s="199" t="s">
        <v>236</v>
      </c>
      <c r="L507" s="200"/>
      <c r="M507" s="201"/>
      <c r="N507" s="198">
        <v>45583.354166666664</v>
      </c>
      <c r="O507" s="198">
        <v>45583.416666666664</v>
      </c>
      <c r="P507" s="199" t="s">
        <v>236</v>
      </c>
      <c r="Q507" s="200"/>
      <c r="R507" s="201"/>
      <c r="S507" s="198">
        <v>45583.083333333336</v>
      </c>
      <c r="T507" s="198">
        <v>45583.166666666664</v>
      </c>
      <c r="U507" s="199" t="s">
        <v>236</v>
      </c>
      <c r="V507" s="200"/>
      <c r="W507" s="201"/>
      <c r="X507" s="198">
        <v>45584.020833333336</v>
      </c>
      <c r="Y507" s="198">
        <v>45584.125</v>
      </c>
      <c r="Z507" s="199" t="s">
        <v>236</v>
      </c>
      <c r="AA507" s="200"/>
      <c r="AB507" s="201"/>
      <c r="AC507" s="198">
        <v>45586.354166666664</v>
      </c>
      <c r="AD507" s="198">
        <v>45586.5</v>
      </c>
      <c r="AE507" s="199" t="s">
        <v>236</v>
      </c>
      <c r="AF507" s="200"/>
      <c r="AG507" s="201"/>
      <c r="AH507" s="198">
        <v>45586.791666666664</v>
      </c>
      <c r="AI507" s="198">
        <v>45586.8125</v>
      </c>
      <c r="AM507" s="119" t="s">
        <v>237</v>
      </c>
      <c r="AN507" s="404" t="s">
        <v>401</v>
      </c>
      <c r="AO507" s="405"/>
      <c r="AP507" s="405"/>
      <c r="AQ507" s="405"/>
      <c r="AR507" s="413"/>
      <c r="AS507" s="119" t="s">
        <v>237</v>
      </c>
      <c r="AT507" s="404" t="s">
        <v>402</v>
      </c>
      <c r="AU507" s="405"/>
      <c r="AV507" s="405"/>
      <c r="AW507" s="405"/>
      <c r="AX507" s="413"/>
    </row>
    <row r="508" spans="1:50" ht="15" thickBot="1">
      <c r="A508" s="5"/>
      <c r="B508" s="6"/>
      <c r="C508" s="7" t="s">
        <v>39</v>
      </c>
      <c r="D508" s="35">
        <f t="shared" ref="D508:E508" si="596">D507-D506</f>
        <v>10.645833333335759</v>
      </c>
      <c r="E508" s="35">
        <f t="shared" si="596"/>
        <v>10.75</v>
      </c>
      <c r="F508" s="37" t="s">
        <v>239</v>
      </c>
      <c r="G508" s="38">
        <f t="shared" ref="G508:H508" si="597">SUM(G506:G507)</f>
        <v>7</v>
      </c>
      <c r="H508" s="38">
        <f t="shared" si="597"/>
        <v>7</v>
      </c>
      <c r="I508" s="35">
        <f t="shared" ref="I508:J508" si="598">I507-I506</f>
        <v>11.708333333335759</v>
      </c>
      <c r="J508" s="35">
        <f t="shared" si="598"/>
        <v>11.791666666664241</v>
      </c>
      <c r="K508" s="37" t="s">
        <v>239</v>
      </c>
      <c r="L508" s="38">
        <f t="shared" ref="L508:M508" si="599">SUM(L506:L507)</f>
        <v>7</v>
      </c>
      <c r="M508" s="38">
        <f t="shared" si="599"/>
        <v>7</v>
      </c>
      <c r="N508" s="35">
        <f t="shared" ref="N508:O508" si="600">N507-N506</f>
        <v>11.354166666664241</v>
      </c>
      <c r="O508" s="35">
        <f t="shared" si="600"/>
        <v>11.416666666664241</v>
      </c>
      <c r="P508" s="37" t="s">
        <v>239</v>
      </c>
      <c r="Q508" s="38">
        <f t="shared" ref="Q508:R508" si="601">SUM(Q506:Q507)</f>
        <v>7</v>
      </c>
      <c r="R508" s="38">
        <f t="shared" si="601"/>
        <v>7</v>
      </c>
      <c r="S508" s="35">
        <f t="shared" ref="S508:T508" si="602">S507-S506</f>
        <v>11.083333333335759</v>
      </c>
      <c r="T508" s="35">
        <f t="shared" si="602"/>
        <v>11.166666666664241</v>
      </c>
      <c r="U508" s="37" t="s">
        <v>239</v>
      </c>
      <c r="V508" s="38">
        <f t="shared" ref="V508:W508" si="603">SUM(V506:V507)</f>
        <v>0</v>
      </c>
      <c r="W508" s="38">
        <f t="shared" si="603"/>
        <v>0</v>
      </c>
      <c r="X508" s="35">
        <f t="shared" ref="X508:Y508" si="604">X507-X506</f>
        <v>11.020833333335759</v>
      </c>
      <c r="Y508" s="35">
        <f t="shared" si="604"/>
        <v>11.125</v>
      </c>
      <c r="Z508" s="37" t="s">
        <v>239</v>
      </c>
      <c r="AA508" s="38">
        <f t="shared" ref="AA508:AB508" si="605">SUM(AA506:AA507)</f>
        <v>0</v>
      </c>
      <c r="AB508" s="38">
        <f t="shared" si="605"/>
        <v>0</v>
      </c>
      <c r="AC508" s="35">
        <f t="shared" ref="AC508:AD508" si="606">AC507-AC506</f>
        <v>12.354166666664241</v>
      </c>
      <c r="AD508" s="35">
        <f t="shared" si="606"/>
        <v>12.5</v>
      </c>
      <c r="AE508" s="37" t="s">
        <v>239</v>
      </c>
      <c r="AF508" s="38">
        <f t="shared" ref="AF508:AG508" si="607">SUM(AF506:AF507)</f>
        <v>0</v>
      </c>
      <c r="AG508" s="38">
        <f t="shared" si="607"/>
        <v>0</v>
      </c>
      <c r="AH508" s="35">
        <f t="shared" ref="AH508:AI508" si="608">AH507-AH506</f>
        <v>12.791666666664241</v>
      </c>
      <c r="AI508" s="35">
        <f t="shared" si="608"/>
        <v>12.8125</v>
      </c>
      <c r="AM508" s="120" t="s">
        <v>240</v>
      </c>
      <c r="AN508" s="572" t="s">
        <v>403</v>
      </c>
      <c r="AO508" s="475"/>
      <c r="AP508" s="475"/>
      <c r="AQ508" s="475"/>
      <c r="AR508" s="476"/>
      <c r="AS508" s="120" t="s">
        <v>240</v>
      </c>
      <c r="AT508" s="572" t="s">
        <v>404</v>
      </c>
      <c r="AU508" s="475"/>
      <c r="AV508" s="475"/>
      <c r="AW508" s="475"/>
      <c r="AX508" s="476"/>
    </row>
    <row r="509" spans="1:50">
      <c r="A509" s="21"/>
      <c r="B509" s="15"/>
      <c r="C509" s="22" t="s">
        <v>26</v>
      </c>
      <c r="D509" s="100">
        <f>$B510</f>
        <v>41008</v>
      </c>
      <c r="E509" s="100">
        <f>$B510</f>
        <v>41008</v>
      </c>
      <c r="F509" s="30"/>
      <c r="G509" s="42" t="s">
        <v>27</v>
      </c>
      <c r="H509" s="43" t="s">
        <v>28</v>
      </c>
      <c r="I509" s="100">
        <f>$B510</f>
        <v>41008</v>
      </c>
      <c r="J509" s="100">
        <f>$B510</f>
        <v>41008</v>
      </c>
      <c r="K509" s="30"/>
      <c r="L509" s="42" t="s">
        <v>27</v>
      </c>
      <c r="M509" s="43" t="s">
        <v>28</v>
      </c>
      <c r="N509" s="100">
        <f>$B510</f>
        <v>41008</v>
      </c>
      <c r="O509" s="100">
        <f>$B510</f>
        <v>41008</v>
      </c>
      <c r="P509" s="30"/>
      <c r="Q509" s="42" t="s">
        <v>27</v>
      </c>
      <c r="R509" s="43" t="s">
        <v>28</v>
      </c>
      <c r="S509" s="100">
        <f>$B510</f>
        <v>41008</v>
      </c>
      <c r="T509" s="100">
        <f>$B510</f>
        <v>41008</v>
      </c>
      <c r="U509" s="30"/>
      <c r="V509" s="42" t="s">
        <v>27</v>
      </c>
      <c r="W509" s="43" t="s">
        <v>28</v>
      </c>
      <c r="X509" s="100">
        <f>$B510</f>
        <v>41008</v>
      </c>
      <c r="Y509" s="100">
        <f>$B510</f>
        <v>41008</v>
      </c>
      <c r="Z509" s="30"/>
      <c r="AA509" s="42" t="s">
        <v>27</v>
      </c>
      <c r="AB509" s="43" t="s">
        <v>28</v>
      </c>
      <c r="AC509" s="100">
        <f>$B510</f>
        <v>41008</v>
      </c>
      <c r="AD509" s="100">
        <f>$B510</f>
        <v>41008</v>
      </c>
      <c r="AE509" s="100">
        <f t="shared" ref="AE509:AI509" si="609">$B510</f>
        <v>41008</v>
      </c>
      <c r="AF509" s="100">
        <f t="shared" si="609"/>
        <v>41008</v>
      </c>
      <c r="AG509" s="100">
        <f t="shared" si="609"/>
        <v>41008</v>
      </c>
      <c r="AH509" s="100">
        <f t="shared" si="609"/>
        <v>41008</v>
      </c>
      <c r="AI509" s="100">
        <f t="shared" si="609"/>
        <v>41008</v>
      </c>
      <c r="AM509" s="50"/>
      <c r="AN509" s="574"/>
      <c r="AO509" s="575"/>
      <c r="AP509" s="575"/>
      <c r="AQ509" s="575"/>
      <c r="AR509" s="576"/>
    </row>
    <row r="510" spans="1:50">
      <c r="A510" s="20" t="s">
        <v>293</v>
      </c>
      <c r="B510" s="99">
        <f>B506+7</f>
        <v>41008</v>
      </c>
      <c r="C510" s="17" t="s">
        <v>30</v>
      </c>
      <c r="D510" s="33">
        <f>D506+7</f>
        <v>45576</v>
      </c>
      <c r="E510" s="33">
        <f>E506+7</f>
        <v>45576</v>
      </c>
      <c r="F510" s="18" t="s">
        <v>235</v>
      </c>
      <c r="G510" s="19"/>
      <c r="H510" s="34"/>
      <c r="I510" s="33">
        <f>I506+7</f>
        <v>45577</v>
      </c>
      <c r="J510" s="33">
        <f>J506+7</f>
        <v>45577</v>
      </c>
      <c r="K510" s="18" t="s">
        <v>235</v>
      </c>
      <c r="L510" s="19"/>
      <c r="M510" s="34"/>
      <c r="N510" s="33">
        <f>N506+7</f>
        <v>45579</v>
      </c>
      <c r="O510" s="33">
        <f>O506+7</f>
        <v>45579</v>
      </c>
      <c r="P510" s="18" t="s">
        <v>235</v>
      </c>
      <c r="Q510" s="19"/>
      <c r="R510" s="34"/>
      <c r="S510" s="33">
        <f>S506+7</f>
        <v>45579</v>
      </c>
      <c r="T510" s="33">
        <f>T506+7</f>
        <v>45579</v>
      </c>
      <c r="U510" s="18" t="s">
        <v>235</v>
      </c>
      <c r="V510" s="19"/>
      <c r="W510" s="34"/>
      <c r="X510" s="33">
        <f>X506+7</f>
        <v>45580</v>
      </c>
      <c r="Y510" s="33">
        <f>Y506+7</f>
        <v>45580</v>
      </c>
      <c r="Z510" s="18" t="s">
        <v>235</v>
      </c>
      <c r="AA510" s="19"/>
      <c r="AB510" s="34"/>
      <c r="AC510" s="33">
        <f>AC506+7</f>
        <v>45581</v>
      </c>
      <c r="AD510" s="33">
        <f>AD506+7</f>
        <v>45581</v>
      </c>
      <c r="AE510" s="18" t="s">
        <v>235</v>
      </c>
      <c r="AF510" s="19"/>
      <c r="AG510" s="34"/>
      <c r="AH510" s="33">
        <f>AH506+7</f>
        <v>45581</v>
      </c>
      <c r="AI510" s="33">
        <f>AI506+7</f>
        <v>45581</v>
      </c>
      <c r="AM510" s="118" t="s">
        <v>53</v>
      </c>
      <c r="AN510" s="410" t="s">
        <v>405</v>
      </c>
      <c r="AO510" s="411"/>
      <c r="AP510" s="411"/>
      <c r="AQ510" s="411"/>
      <c r="AR510" s="412"/>
    </row>
    <row r="511" spans="1:50" ht="14.25" customHeight="1">
      <c r="A511" s="3"/>
      <c r="B511" s="4"/>
      <c r="C511" s="2" t="s">
        <v>35</v>
      </c>
      <c r="D511" s="198">
        <v>45591.708333333336</v>
      </c>
      <c r="E511" s="198">
        <v>45591.75</v>
      </c>
      <c r="F511" s="18" t="s">
        <v>236</v>
      </c>
      <c r="G511" s="19"/>
      <c r="H511" s="34"/>
      <c r="I511" s="198">
        <v>45588.354166666664</v>
      </c>
      <c r="J511" s="198">
        <v>45588.416666666664</v>
      </c>
      <c r="K511" s="18" t="s">
        <v>236</v>
      </c>
      <c r="L511" s="19"/>
      <c r="M511" s="34"/>
      <c r="N511" s="198">
        <v>45594.541666666664</v>
      </c>
      <c r="O511" s="198">
        <v>45594.625</v>
      </c>
      <c r="P511" s="18" t="s">
        <v>236</v>
      </c>
      <c r="Q511" s="19"/>
      <c r="R511" s="34"/>
      <c r="S511" s="198">
        <v>45595.416666666664</v>
      </c>
      <c r="T511" s="198">
        <v>45595.458333333336</v>
      </c>
      <c r="U511" s="199" t="s">
        <v>236</v>
      </c>
      <c r="V511" s="200"/>
      <c r="W511" s="201"/>
      <c r="X511" s="198">
        <v>45596.25</v>
      </c>
      <c r="Y511" s="198">
        <v>45596.5</v>
      </c>
      <c r="Z511" s="18" t="s">
        <v>236</v>
      </c>
      <c r="AA511" s="19"/>
      <c r="AB511" s="34"/>
      <c r="AC511" s="33">
        <v>45597.541666666664</v>
      </c>
      <c r="AD511" s="33">
        <v>45597.666666666664</v>
      </c>
      <c r="AE511" s="18" t="s">
        <v>236</v>
      </c>
      <c r="AF511" s="19"/>
      <c r="AG511" s="34"/>
      <c r="AH511" s="33">
        <v>45597.104166666664</v>
      </c>
      <c r="AI511" s="33">
        <v>45597.166666666664</v>
      </c>
      <c r="AM511" s="119" t="s">
        <v>237</v>
      </c>
      <c r="AN511" s="404" t="s">
        <v>273</v>
      </c>
      <c r="AO511" s="405"/>
      <c r="AP511" s="405"/>
      <c r="AQ511" s="405"/>
      <c r="AR511" s="413"/>
    </row>
    <row r="512" spans="1:50" ht="15" thickBot="1">
      <c r="A512" s="5"/>
      <c r="B512" s="6"/>
      <c r="C512" s="7" t="s">
        <v>39</v>
      </c>
      <c r="D512" s="35">
        <f t="shared" ref="D512:E512" si="610">D511-D510</f>
        <v>15.708333333335759</v>
      </c>
      <c r="E512" s="35">
        <f t="shared" si="610"/>
        <v>15.75</v>
      </c>
      <c r="F512" s="37" t="s">
        <v>239</v>
      </c>
      <c r="G512" s="38">
        <f t="shared" ref="G512:H512" si="611">SUM(G510:G511)</f>
        <v>0</v>
      </c>
      <c r="H512" s="38">
        <f t="shared" si="611"/>
        <v>0</v>
      </c>
      <c r="I512" s="35">
        <f t="shared" ref="I512:J512" si="612">I511-I510</f>
        <v>11.354166666664241</v>
      </c>
      <c r="J512" s="35">
        <f t="shared" si="612"/>
        <v>11.416666666664241</v>
      </c>
      <c r="K512" s="37" t="s">
        <v>239</v>
      </c>
      <c r="L512" s="38">
        <f t="shared" ref="L512:M512" si="613">SUM(L510:L511)</f>
        <v>0</v>
      </c>
      <c r="M512" s="38">
        <f t="shared" si="613"/>
        <v>0</v>
      </c>
      <c r="N512" s="35">
        <f t="shared" ref="N512:O512" si="614">N511-N510</f>
        <v>15.541666666664241</v>
      </c>
      <c r="O512" s="35">
        <f t="shared" si="614"/>
        <v>15.625</v>
      </c>
      <c r="P512" s="37" t="s">
        <v>239</v>
      </c>
      <c r="Q512" s="38">
        <f t="shared" ref="Q512:R512" si="615">SUM(Q510:Q511)</f>
        <v>0</v>
      </c>
      <c r="R512" s="38">
        <f t="shared" si="615"/>
        <v>0</v>
      </c>
      <c r="S512" s="35">
        <f t="shared" ref="S512:T512" si="616">S511-S510</f>
        <v>16.416666666664241</v>
      </c>
      <c r="T512" s="35">
        <f t="shared" si="616"/>
        <v>16.458333333335759</v>
      </c>
      <c r="U512" s="37" t="s">
        <v>239</v>
      </c>
      <c r="V512" s="38">
        <f t="shared" ref="V512:W512" si="617">SUM(V510:V511)</f>
        <v>0</v>
      </c>
      <c r="W512" s="38">
        <f t="shared" si="617"/>
        <v>0</v>
      </c>
      <c r="X512" s="35">
        <f t="shared" ref="X512:Y512" si="618">X511-X510</f>
        <v>16.25</v>
      </c>
      <c r="Y512" s="35">
        <f t="shared" si="618"/>
        <v>16.5</v>
      </c>
      <c r="Z512" s="37" t="s">
        <v>239</v>
      </c>
      <c r="AA512" s="38">
        <f t="shared" ref="AA512:AB512" si="619">SUM(AA510:AA511)</f>
        <v>0</v>
      </c>
      <c r="AB512" s="38">
        <f t="shared" si="619"/>
        <v>0</v>
      </c>
      <c r="AC512" s="35">
        <f t="shared" ref="AC512:AD512" si="620">AC511-AC510</f>
        <v>16.541666666664241</v>
      </c>
      <c r="AD512" s="35">
        <f t="shared" si="620"/>
        <v>16.666666666664241</v>
      </c>
      <c r="AE512" s="37" t="s">
        <v>239</v>
      </c>
      <c r="AF512" s="38">
        <f t="shared" ref="AF512:AG512" si="621">SUM(AF510:AF511)</f>
        <v>0</v>
      </c>
      <c r="AG512" s="38">
        <f t="shared" si="621"/>
        <v>0</v>
      </c>
      <c r="AH512" s="35">
        <f t="shared" ref="AH512:AI512" si="622">AH511-AH510</f>
        <v>16.104166666664241</v>
      </c>
      <c r="AI512" s="35">
        <f t="shared" si="622"/>
        <v>16.166666666664241</v>
      </c>
      <c r="AM512" s="120" t="s">
        <v>240</v>
      </c>
      <c r="AN512" s="407" t="s">
        <v>406</v>
      </c>
      <c r="AO512" s="408"/>
      <c r="AP512" s="408"/>
      <c r="AQ512" s="408"/>
      <c r="AR512" s="414"/>
    </row>
    <row r="513" spans="1:55" ht="15.75" thickBot="1">
      <c r="A513" s="13" t="s">
        <v>0</v>
      </c>
      <c r="B513" s="14">
        <f ca="1">TODAY()</f>
        <v>45742</v>
      </c>
      <c r="C513" s="9"/>
      <c r="D513" s="342" t="s">
        <v>1</v>
      </c>
      <c r="E513" s="343"/>
      <c r="F513" s="343"/>
      <c r="G513" s="343"/>
      <c r="H513" s="344"/>
      <c r="I513" s="342" t="s">
        <v>2</v>
      </c>
      <c r="J513" s="343"/>
      <c r="K513" s="343"/>
      <c r="L513" s="343"/>
      <c r="M513" s="344"/>
      <c r="N513" s="342" t="s">
        <v>1</v>
      </c>
      <c r="O513" s="343"/>
      <c r="P513" s="343"/>
      <c r="Q513" s="343"/>
      <c r="R513" s="344"/>
      <c r="S513" s="342" t="s">
        <v>1</v>
      </c>
      <c r="T513" s="343"/>
      <c r="U513" s="343"/>
      <c r="V513" s="343"/>
      <c r="W513" s="344"/>
      <c r="X513" s="342" t="s">
        <v>3</v>
      </c>
      <c r="Y513" s="343"/>
      <c r="Z513" s="343"/>
      <c r="AA513" s="343"/>
      <c r="AB513" s="344"/>
      <c r="AC513" s="342" t="s">
        <v>1</v>
      </c>
      <c r="AD513" s="343"/>
      <c r="AE513" s="343"/>
      <c r="AF513" s="343"/>
      <c r="AG513" s="344"/>
      <c r="AH513" s="342" t="s">
        <v>1</v>
      </c>
      <c r="AI513" s="343"/>
      <c r="AJ513" s="343"/>
      <c r="AK513" s="343"/>
      <c r="AL513" s="343"/>
      <c r="AM513" s="369" t="s">
        <v>258</v>
      </c>
      <c r="AN513" s="370"/>
      <c r="AO513" s="370"/>
      <c r="AP513" s="370"/>
      <c r="AQ513" s="370"/>
      <c r="AR513" s="371"/>
    </row>
    <row r="514" spans="1:55" ht="15.75" thickBot="1">
      <c r="A514" s="10" t="s">
        <v>234</v>
      </c>
      <c r="B514" s="8"/>
      <c r="C514" s="8"/>
      <c r="D514" s="348" t="s">
        <v>5</v>
      </c>
      <c r="E514" s="349"/>
      <c r="F514" s="349"/>
      <c r="G514" s="349"/>
      <c r="H514" s="350"/>
      <c r="I514" s="348" t="s">
        <v>6</v>
      </c>
      <c r="J514" s="349"/>
      <c r="K514" s="349"/>
      <c r="L514" s="349"/>
      <c r="M514" s="350"/>
      <c r="N514" s="348" t="s">
        <v>7</v>
      </c>
      <c r="O514" s="349"/>
      <c r="P514" s="349"/>
      <c r="Q514" s="349"/>
      <c r="R514" s="350"/>
      <c r="S514" s="348" t="s">
        <v>5</v>
      </c>
      <c r="T514" s="349"/>
      <c r="U514" s="349"/>
      <c r="V514" s="349"/>
      <c r="W514" s="350"/>
      <c r="X514" s="348" t="s">
        <v>8</v>
      </c>
      <c r="Y514" s="349"/>
      <c r="Z514" s="349"/>
      <c r="AA514" s="349"/>
      <c r="AB514" s="350"/>
      <c r="AC514" s="348" t="s">
        <v>7</v>
      </c>
      <c r="AD514" s="349"/>
      <c r="AE514" s="349"/>
      <c r="AF514" s="349"/>
      <c r="AG514" s="350"/>
      <c r="AH514" s="348" t="s">
        <v>5</v>
      </c>
      <c r="AI514" s="349"/>
      <c r="AJ514" s="349"/>
      <c r="AK514" s="349"/>
      <c r="AL514" s="349"/>
      <c r="AM514" s="369"/>
      <c r="AN514" s="370"/>
      <c r="AO514" s="370"/>
      <c r="AP514" s="370"/>
      <c r="AQ514" s="370"/>
      <c r="AR514" s="371"/>
    </row>
    <row r="515" spans="1:55" ht="15.75" thickBot="1">
      <c r="A515" s="10"/>
      <c r="B515" s="8"/>
      <c r="C515" s="8"/>
      <c r="D515" s="354" t="s">
        <v>10</v>
      </c>
      <c r="E515" s="355"/>
      <c r="F515" s="23"/>
      <c r="G515" s="23"/>
      <c r="H515" s="25"/>
      <c r="I515" s="354" t="s">
        <v>11</v>
      </c>
      <c r="J515" s="355"/>
      <c r="K515" s="23"/>
      <c r="L515" s="23"/>
      <c r="M515" s="25"/>
      <c r="N515" s="354" t="s">
        <v>12</v>
      </c>
      <c r="O515" s="355"/>
      <c r="P515" s="23"/>
      <c r="Q515" s="23"/>
      <c r="R515" s="25"/>
      <c r="S515" s="354" t="s">
        <v>10</v>
      </c>
      <c r="T515" s="355"/>
      <c r="U515" s="23"/>
      <c r="V515" s="23"/>
      <c r="W515" s="25"/>
      <c r="X515" s="354" t="s">
        <v>13</v>
      </c>
      <c r="Y515" s="355"/>
      <c r="Z515" s="23"/>
      <c r="AA515" s="23"/>
      <c r="AB515" s="25"/>
      <c r="AC515" s="354" t="s">
        <v>12</v>
      </c>
      <c r="AD515" s="355"/>
      <c r="AE515" s="23"/>
      <c r="AF515" s="23"/>
      <c r="AG515" s="25"/>
      <c r="AH515" s="354" t="s">
        <v>10</v>
      </c>
      <c r="AI515" s="355"/>
      <c r="AJ515" s="23"/>
      <c r="AK515" s="23"/>
      <c r="AL515" s="23"/>
      <c r="AM515" s="369"/>
      <c r="AN515" s="370"/>
      <c r="AO515" s="370"/>
      <c r="AP515" s="370"/>
      <c r="AQ515" s="370"/>
      <c r="AR515" s="371"/>
    </row>
    <row r="516" spans="1:55" ht="17.25" thickBot="1">
      <c r="A516" s="11"/>
      <c r="B516" s="12"/>
      <c r="C516" s="12"/>
      <c r="D516" s="26" t="s">
        <v>14</v>
      </c>
      <c r="E516" s="27" t="s">
        <v>15</v>
      </c>
      <c r="F516" s="27"/>
      <c r="G516" s="27"/>
      <c r="H516" s="28"/>
      <c r="I516" s="26" t="s">
        <v>16</v>
      </c>
      <c r="J516" s="27" t="s">
        <v>17</v>
      </c>
      <c r="K516" s="27"/>
      <c r="L516" s="27"/>
      <c r="M516" s="28"/>
      <c r="N516" s="26" t="s">
        <v>18</v>
      </c>
      <c r="O516" s="27" t="s">
        <v>19</v>
      </c>
      <c r="P516" s="27"/>
      <c r="Q516" s="40"/>
      <c r="R516" s="41"/>
      <c r="S516" s="26" t="s">
        <v>18</v>
      </c>
      <c r="T516" s="27" t="s">
        <v>19</v>
      </c>
      <c r="U516" s="27"/>
      <c r="V516" s="40"/>
      <c r="W516" s="41"/>
      <c r="X516" s="26" t="s">
        <v>20</v>
      </c>
      <c r="Y516" s="27" t="s">
        <v>21</v>
      </c>
      <c r="Z516" s="27"/>
      <c r="AA516" s="40"/>
      <c r="AB516" s="41"/>
      <c r="AC516" s="26" t="s">
        <v>22</v>
      </c>
      <c r="AD516" s="27" t="s">
        <v>23</v>
      </c>
      <c r="AE516" s="27"/>
      <c r="AF516" s="40"/>
      <c r="AG516" s="41"/>
      <c r="AH516" s="26" t="s">
        <v>22</v>
      </c>
      <c r="AI516" s="27" t="s">
        <v>23</v>
      </c>
      <c r="AJ516" s="27"/>
      <c r="AK516" s="40"/>
      <c r="AL516" s="40"/>
      <c r="AM516" s="369"/>
      <c r="AN516" s="370"/>
      <c r="AO516" s="370"/>
      <c r="AP516" s="370"/>
      <c r="AQ516" s="370"/>
      <c r="AR516" s="371"/>
    </row>
    <row r="517" spans="1:55">
      <c r="A517" s="21"/>
      <c r="B517" s="15"/>
      <c r="C517" s="22" t="s">
        <v>26</v>
      </c>
      <c r="D517" s="164">
        <f>B518</f>
        <v>41018</v>
      </c>
      <c r="E517" s="164">
        <f>D517</f>
        <v>41018</v>
      </c>
      <c r="F517" s="164">
        <f t="shared" ref="F517:AL517" si="623">E517</f>
        <v>41018</v>
      </c>
      <c r="G517" s="164">
        <f t="shared" si="623"/>
        <v>41018</v>
      </c>
      <c r="H517" s="164">
        <f t="shared" si="623"/>
        <v>41018</v>
      </c>
      <c r="I517" s="164">
        <f t="shared" si="623"/>
        <v>41018</v>
      </c>
      <c r="J517" s="164">
        <f t="shared" si="623"/>
        <v>41018</v>
      </c>
      <c r="K517" s="164">
        <f t="shared" si="623"/>
        <v>41018</v>
      </c>
      <c r="L517" s="164">
        <f t="shared" si="623"/>
        <v>41018</v>
      </c>
      <c r="M517" s="164">
        <f t="shared" si="623"/>
        <v>41018</v>
      </c>
      <c r="N517" s="164">
        <f t="shared" si="623"/>
        <v>41018</v>
      </c>
      <c r="O517" s="164">
        <f t="shared" si="623"/>
        <v>41018</v>
      </c>
      <c r="P517" s="164">
        <f t="shared" si="623"/>
        <v>41018</v>
      </c>
      <c r="Q517" s="164">
        <f t="shared" si="623"/>
        <v>41018</v>
      </c>
      <c r="R517" s="164">
        <f t="shared" si="623"/>
        <v>41018</v>
      </c>
      <c r="S517" s="164">
        <f t="shared" si="623"/>
        <v>41018</v>
      </c>
      <c r="T517" s="164">
        <f t="shared" si="623"/>
        <v>41018</v>
      </c>
      <c r="U517" s="164">
        <f t="shared" si="623"/>
        <v>41018</v>
      </c>
      <c r="V517" s="164">
        <f t="shared" si="623"/>
        <v>41018</v>
      </c>
      <c r="W517" s="164">
        <f t="shared" si="623"/>
        <v>41018</v>
      </c>
      <c r="X517" s="164">
        <f t="shared" si="623"/>
        <v>41018</v>
      </c>
      <c r="Y517" s="164">
        <f t="shared" si="623"/>
        <v>41018</v>
      </c>
      <c r="Z517" s="164">
        <f t="shared" si="623"/>
        <v>41018</v>
      </c>
      <c r="AA517" s="164">
        <f t="shared" si="623"/>
        <v>41018</v>
      </c>
      <c r="AB517" s="164">
        <f t="shared" si="623"/>
        <v>41018</v>
      </c>
      <c r="AC517" s="164">
        <f t="shared" si="623"/>
        <v>41018</v>
      </c>
      <c r="AD517" s="164">
        <f t="shared" si="623"/>
        <v>41018</v>
      </c>
      <c r="AE517" s="164">
        <f t="shared" si="623"/>
        <v>41018</v>
      </c>
      <c r="AF517" s="164">
        <f t="shared" si="623"/>
        <v>41018</v>
      </c>
      <c r="AG517" s="164">
        <f t="shared" si="623"/>
        <v>41018</v>
      </c>
      <c r="AH517" s="164">
        <f t="shared" si="623"/>
        <v>41018</v>
      </c>
      <c r="AI517" s="164">
        <f t="shared" si="623"/>
        <v>41018</v>
      </c>
      <c r="AJ517" s="164">
        <f t="shared" si="623"/>
        <v>41018</v>
      </c>
      <c r="AK517" s="164">
        <f t="shared" si="623"/>
        <v>41018</v>
      </c>
      <c r="AL517" s="164">
        <f t="shared" si="623"/>
        <v>41018</v>
      </c>
      <c r="AM517" s="246"/>
      <c r="AN517" s="401"/>
      <c r="AO517" s="402"/>
      <c r="AP517" s="402"/>
      <c r="AQ517" s="402"/>
      <c r="AR517" s="403"/>
      <c r="AS517" s="392" t="s">
        <v>273</v>
      </c>
      <c r="AT517" s="393"/>
      <c r="AU517" s="393"/>
      <c r="AV517" s="393"/>
      <c r="AW517" s="394"/>
    </row>
    <row r="518" spans="1:55">
      <c r="A518" s="20" t="s">
        <v>293</v>
      </c>
      <c r="B518" s="99">
        <v>41018</v>
      </c>
      <c r="C518" s="17" t="s">
        <v>30</v>
      </c>
      <c r="D518" s="83">
        <v>45583</v>
      </c>
      <c r="E518" s="83">
        <v>45583</v>
      </c>
      <c r="F518" s="85" t="s">
        <v>235</v>
      </c>
      <c r="G518" s="86"/>
      <c r="H518" s="87"/>
      <c r="I518" s="83">
        <v>45584</v>
      </c>
      <c r="J518" s="83">
        <v>45584</v>
      </c>
      <c r="K518" s="85" t="s">
        <v>235</v>
      </c>
      <c r="L518" s="86"/>
      <c r="M518" s="87">
        <v>13</v>
      </c>
      <c r="N518" s="83">
        <v>45586</v>
      </c>
      <c r="O518" s="83">
        <v>45586</v>
      </c>
      <c r="P518" s="85" t="s">
        <v>235</v>
      </c>
      <c r="Q518" s="86">
        <v>50</v>
      </c>
      <c r="R518" s="87">
        <v>20</v>
      </c>
      <c r="S518" s="83">
        <v>45586</v>
      </c>
      <c r="T518" s="83">
        <v>45586</v>
      </c>
      <c r="U518" s="85" t="s">
        <v>235</v>
      </c>
      <c r="V518" s="86"/>
      <c r="W518" s="87"/>
      <c r="X518" s="83">
        <v>45587</v>
      </c>
      <c r="Y518" s="83">
        <v>45587</v>
      </c>
      <c r="Z518" s="85" t="s">
        <v>235</v>
      </c>
      <c r="AA518" s="86"/>
      <c r="AB518" s="87">
        <v>9</v>
      </c>
      <c r="AC518" s="83">
        <v>45588</v>
      </c>
      <c r="AD518" s="83">
        <v>45588</v>
      </c>
      <c r="AE518" s="85" t="s">
        <v>235</v>
      </c>
      <c r="AF518" s="86">
        <v>2</v>
      </c>
      <c r="AG518" s="87">
        <v>47</v>
      </c>
      <c r="AH518" s="83">
        <v>45588</v>
      </c>
      <c r="AI518" s="83">
        <v>45588</v>
      </c>
      <c r="AJ518" s="85" t="s">
        <v>235</v>
      </c>
      <c r="AK518" s="86"/>
      <c r="AL518" s="87"/>
      <c r="AM518" s="247" t="s">
        <v>53</v>
      </c>
      <c r="AN518" s="386" t="s">
        <v>405</v>
      </c>
      <c r="AO518" s="387"/>
      <c r="AP518" s="387"/>
      <c r="AQ518" s="387"/>
      <c r="AR518" s="388"/>
      <c r="AS518" s="395"/>
      <c r="AT518" s="396"/>
      <c r="AU518" s="396"/>
      <c r="AV518" s="396"/>
      <c r="AW518" s="397"/>
    </row>
    <row r="519" spans="1:55">
      <c r="A519" s="3"/>
      <c r="B519" s="4"/>
      <c r="C519" s="2" t="s">
        <v>35</v>
      </c>
      <c r="D519" s="83"/>
      <c r="E519" s="84"/>
      <c r="F519" s="85" t="s">
        <v>236</v>
      </c>
      <c r="G519" s="86"/>
      <c r="H519" s="87"/>
      <c r="I519" s="83"/>
      <c r="J519" s="83"/>
      <c r="K519" s="85"/>
      <c r="L519" s="86"/>
      <c r="M519" s="87"/>
      <c r="N519" s="83"/>
      <c r="O519" s="83"/>
      <c r="P519" s="85"/>
      <c r="Q519" s="86"/>
      <c r="R519" s="87"/>
      <c r="S519" s="83"/>
      <c r="T519" s="83"/>
      <c r="U519" s="85"/>
      <c r="V519" s="86"/>
      <c r="W519" s="87"/>
      <c r="X519" s="83"/>
      <c r="Y519" s="83"/>
      <c r="Z519" s="85"/>
      <c r="AA519" s="86"/>
      <c r="AB519" s="87"/>
      <c r="AC519" s="83"/>
      <c r="AD519" s="83"/>
      <c r="AE519" s="85"/>
      <c r="AF519" s="86"/>
      <c r="AG519" s="87"/>
      <c r="AH519" s="83"/>
      <c r="AI519" s="83"/>
      <c r="AJ519" s="85" t="s">
        <v>236</v>
      </c>
      <c r="AK519" s="86"/>
      <c r="AL519" s="87"/>
      <c r="AM519" s="248" t="s">
        <v>237</v>
      </c>
      <c r="AN519" s="389" t="s">
        <v>273</v>
      </c>
      <c r="AO519" s="390"/>
      <c r="AP519" s="390"/>
      <c r="AQ519" s="390"/>
      <c r="AR519" s="391"/>
      <c r="AS519" s="395"/>
      <c r="AT519" s="396"/>
      <c r="AU519" s="396"/>
      <c r="AV519" s="396"/>
      <c r="AW519" s="397"/>
    </row>
    <row r="520" spans="1:55" ht="15" thickBot="1">
      <c r="A520" s="5"/>
      <c r="B520" s="6"/>
      <c r="C520" s="7" t="s">
        <v>39</v>
      </c>
      <c r="D520" s="88">
        <v>-45303</v>
      </c>
      <c r="E520" s="89">
        <v>-45303</v>
      </c>
      <c r="F520" s="90" t="s">
        <v>239</v>
      </c>
      <c r="G520" s="91">
        <v>0</v>
      </c>
      <c r="H520" s="92">
        <v>0</v>
      </c>
      <c r="I520" s="88">
        <v>0.375</v>
      </c>
      <c r="J520" s="89">
        <v>0.39583333333575865</v>
      </c>
      <c r="K520" s="90" t="s">
        <v>239</v>
      </c>
      <c r="L520" s="91">
        <v>0</v>
      </c>
      <c r="M520" s="92">
        <v>19</v>
      </c>
      <c r="N520" s="88">
        <v>0.54166666666424135</v>
      </c>
      <c r="O520" s="89">
        <v>0.58333333333575865</v>
      </c>
      <c r="P520" s="90" t="s">
        <v>239</v>
      </c>
      <c r="Q520" s="91">
        <v>0</v>
      </c>
      <c r="R520" s="92">
        <v>19</v>
      </c>
      <c r="S520" s="88">
        <v>0.35416666666424135</v>
      </c>
      <c r="T520" s="89">
        <v>0.39583333333575865</v>
      </c>
      <c r="U520" s="90" t="s">
        <v>239</v>
      </c>
      <c r="V520" s="91">
        <v>30</v>
      </c>
      <c r="W520" s="92">
        <v>0</v>
      </c>
      <c r="X520" s="88">
        <v>0.66666666666424135</v>
      </c>
      <c r="Y520" s="89">
        <v>0.79166666666424135</v>
      </c>
      <c r="Z520" s="90" t="s">
        <v>239</v>
      </c>
      <c r="AA520" s="91">
        <v>30</v>
      </c>
      <c r="AB520" s="92">
        <v>38</v>
      </c>
      <c r="AC520" s="88">
        <v>0.66666666666424135</v>
      </c>
      <c r="AD520" s="89">
        <v>0.75</v>
      </c>
      <c r="AE520" s="90" t="s">
        <v>239</v>
      </c>
      <c r="AF520" s="91">
        <v>0</v>
      </c>
      <c r="AG520" s="92">
        <v>36</v>
      </c>
      <c r="AH520" s="88">
        <v>0.54166666666424135</v>
      </c>
      <c r="AI520" s="89">
        <v>0.55208333333575865</v>
      </c>
      <c r="AJ520" s="90" t="s">
        <v>239</v>
      </c>
      <c r="AK520" s="91">
        <v>0</v>
      </c>
      <c r="AL520" s="92">
        <v>2</v>
      </c>
      <c r="AM520" s="249" t="s">
        <v>240</v>
      </c>
      <c r="AN520" s="386" t="s">
        <v>406</v>
      </c>
      <c r="AO520" s="387"/>
      <c r="AP520" s="387"/>
      <c r="AQ520" s="387"/>
      <c r="AR520" s="388"/>
      <c r="AS520" s="398"/>
      <c r="AT520" s="399"/>
      <c r="AU520" s="399"/>
      <c r="AV520" s="399"/>
      <c r="AW520" s="400"/>
    </row>
    <row r="521" spans="1:55" ht="15.75" thickBot="1">
      <c r="A521" s="13" t="s">
        <v>0</v>
      </c>
      <c r="B521" s="14">
        <f ca="1">TODAY()</f>
        <v>45742</v>
      </c>
      <c r="C521" s="9"/>
      <c r="D521" s="342" t="s">
        <v>1</v>
      </c>
      <c r="E521" s="343"/>
      <c r="F521" s="343"/>
      <c r="G521" s="343"/>
      <c r="H521" s="344"/>
      <c r="I521" s="342" t="s">
        <v>2</v>
      </c>
      <c r="J521" s="343"/>
      <c r="K521" s="343"/>
      <c r="L521" s="343"/>
      <c r="M521" s="344"/>
      <c r="N521" s="342" t="s">
        <v>1</v>
      </c>
      <c r="O521" s="343"/>
      <c r="P521" s="343"/>
      <c r="Q521" s="343"/>
      <c r="R521" s="344"/>
      <c r="S521" s="342" t="s">
        <v>1</v>
      </c>
      <c r="T521" s="343"/>
      <c r="U521" s="343"/>
      <c r="V521" s="343"/>
      <c r="W521" s="344"/>
      <c r="X521" s="342" t="s">
        <v>3</v>
      </c>
      <c r="Y521" s="343"/>
      <c r="Z521" s="343"/>
      <c r="AA521" s="343"/>
      <c r="AB521" s="344"/>
      <c r="AC521" s="342" t="s">
        <v>1</v>
      </c>
      <c r="AD521" s="343"/>
      <c r="AE521" s="343"/>
      <c r="AF521" s="343"/>
      <c r="AG521" s="344"/>
      <c r="AH521" s="342" t="s">
        <v>1</v>
      </c>
      <c r="AI521" s="343"/>
      <c r="AJ521" s="343"/>
      <c r="AK521" s="343"/>
      <c r="AL521" s="343"/>
      <c r="AM521" s="342" t="s">
        <v>3</v>
      </c>
      <c r="AN521" s="343"/>
      <c r="AO521" s="343"/>
      <c r="AP521" s="343"/>
      <c r="AQ521" s="344"/>
      <c r="AR521" s="369" t="s">
        <v>258</v>
      </c>
      <c r="AS521" s="370"/>
      <c r="AT521" s="370"/>
      <c r="AU521" s="370"/>
      <c r="AV521" s="370"/>
      <c r="AW521" s="371"/>
    </row>
    <row r="522" spans="1:55" ht="15.75" thickBot="1">
      <c r="A522" s="10" t="s">
        <v>234</v>
      </c>
      <c r="B522" s="8"/>
      <c r="C522" s="8"/>
      <c r="D522" s="348" t="s">
        <v>5</v>
      </c>
      <c r="E522" s="349"/>
      <c r="F522" s="349"/>
      <c r="G522" s="349"/>
      <c r="H522" s="350"/>
      <c r="I522" s="348" t="s">
        <v>6</v>
      </c>
      <c r="J522" s="349"/>
      <c r="K522" s="349"/>
      <c r="L522" s="349"/>
      <c r="M522" s="350"/>
      <c r="N522" s="348" t="s">
        <v>7</v>
      </c>
      <c r="O522" s="349"/>
      <c r="P522" s="349"/>
      <c r="Q522" s="349"/>
      <c r="R522" s="350"/>
      <c r="S522" s="348" t="s">
        <v>5</v>
      </c>
      <c r="T522" s="349"/>
      <c r="U522" s="349"/>
      <c r="V522" s="349"/>
      <c r="W522" s="350"/>
      <c r="X522" s="348" t="s">
        <v>8</v>
      </c>
      <c r="Y522" s="349"/>
      <c r="Z522" s="349"/>
      <c r="AA522" s="349"/>
      <c r="AB522" s="350"/>
      <c r="AC522" s="348" t="s">
        <v>7</v>
      </c>
      <c r="AD522" s="349"/>
      <c r="AE522" s="349"/>
      <c r="AF522" s="349"/>
      <c r="AG522" s="350"/>
      <c r="AH522" s="348" t="s">
        <v>5</v>
      </c>
      <c r="AI522" s="349"/>
      <c r="AJ522" s="349"/>
      <c r="AK522" s="349"/>
      <c r="AL522" s="349"/>
      <c r="AM522" s="348" t="s">
        <v>8</v>
      </c>
      <c r="AN522" s="349"/>
      <c r="AO522" s="349"/>
      <c r="AP522" s="349"/>
      <c r="AQ522" s="350"/>
      <c r="AR522" s="369"/>
      <c r="AS522" s="370"/>
      <c r="AT522" s="370"/>
      <c r="AU522" s="370"/>
      <c r="AV522" s="370"/>
      <c r="AW522" s="371"/>
    </row>
    <row r="523" spans="1:55" ht="15.75" thickBot="1">
      <c r="A523" s="10"/>
      <c r="B523" s="8"/>
      <c r="C523" s="8"/>
      <c r="D523" s="354" t="s">
        <v>10</v>
      </c>
      <c r="E523" s="355"/>
      <c r="F523" s="23"/>
      <c r="G523" s="23"/>
      <c r="H523" s="25"/>
      <c r="I523" s="354" t="s">
        <v>11</v>
      </c>
      <c r="J523" s="355"/>
      <c r="K523" s="23"/>
      <c r="L523" s="23"/>
      <c r="M523" s="25"/>
      <c r="N523" s="354" t="s">
        <v>12</v>
      </c>
      <c r="O523" s="355"/>
      <c r="P523" s="23"/>
      <c r="Q523" s="23"/>
      <c r="R523" s="25"/>
      <c r="S523" s="354" t="s">
        <v>10</v>
      </c>
      <c r="T523" s="355"/>
      <c r="U523" s="23"/>
      <c r="V523" s="23"/>
      <c r="W523" s="25"/>
      <c r="X523" s="354" t="s">
        <v>13</v>
      </c>
      <c r="Y523" s="355"/>
      <c r="Z523" s="23"/>
      <c r="AA523" s="23"/>
      <c r="AB523" s="25"/>
      <c r="AC523" s="354" t="s">
        <v>12</v>
      </c>
      <c r="AD523" s="355"/>
      <c r="AE523" s="23"/>
      <c r="AF523" s="23"/>
      <c r="AG523" s="25"/>
      <c r="AH523" s="354" t="s">
        <v>10</v>
      </c>
      <c r="AI523" s="355"/>
      <c r="AJ523" s="23"/>
      <c r="AK523" s="23"/>
      <c r="AL523" s="23"/>
      <c r="AM523" s="354" t="s">
        <v>13</v>
      </c>
      <c r="AN523" s="355"/>
      <c r="AO523" s="23"/>
      <c r="AP523" s="23"/>
      <c r="AQ523" s="25"/>
      <c r="AR523" s="369"/>
      <c r="AS523" s="370"/>
      <c r="AT523" s="370"/>
      <c r="AU523" s="370"/>
      <c r="AV523" s="370"/>
      <c r="AW523" s="371"/>
    </row>
    <row r="524" spans="1:55" ht="17.25" thickBot="1">
      <c r="A524" s="11"/>
      <c r="B524" s="12"/>
      <c r="C524" s="12"/>
      <c r="D524" s="26" t="s">
        <v>14</v>
      </c>
      <c r="E524" s="27" t="s">
        <v>15</v>
      </c>
      <c r="F524" s="27"/>
      <c r="G524" s="27"/>
      <c r="H524" s="28"/>
      <c r="I524" s="26" t="s">
        <v>16</v>
      </c>
      <c r="J524" s="27" t="s">
        <v>17</v>
      </c>
      <c r="K524" s="27"/>
      <c r="L524" s="27"/>
      <c r="M524" s="28"/>
      <c r="N524" s="26" t="s">
        <v>18</v>
      </c>
      <c r="O524" s="27" t="s">
        <v>19</v>
      </c>
      <c r="P524" s="27"/>
      <c r="Q524" s="40"/>
      <c r="R524" s="41"/>
      <c r="S524" s="26" t="s">
        <v>18</v>
      </c>
      <c r="T524" s="27" t="s">
        <v>19</v>
      </c>
      <c r="U524" s="27"/>
      <c r="V524" s="40"/>
      <c r="W524" s="41"/>
      <c r="X524" s="26" t="s">
        <v>20</v>
      </c>
      <c r="Y524" s="27" t="s">
        <v>21</v>
      </c>
      <c r="Z524" s="27"/>
      <c r="AA524" s="40"/>
      <c r="AB524" s="41"/>
      <c r="AC524" s="26" t="s">
        <v>22</v>
      </c>
      <c r="AD524" s="27" t="s">
        <v>23</v>
      </c>
      <c r="AE524" s="27"/>
      <c r="AF524" s="40"/>
      <c r="AG524" s="41"/>
      <c r="AH524" s="26" t="s">
        <v>22</v>
      </c>
      <c r="AI524" s="27" t="s">
        <v>23</v>
      </c>
      <c r="AJ524" s="27"/>
      <c r="AK524" s="40"/>
      <c r="AL524" s="40"/>
      <c r="AM524" s="26" t="s">
        <v>24</v>
      </c>
      <c r="AN524" s="27" t="s">
        <v>25</v>
      </c>
      <c r="AO524" s="27"/>
      <c r="AP524" s="40"/>
      <c r="AQ524" s="41"/>
      <c r="AR524" s="369"/>
      <c r="AS524" s="370"/>
      <c r="AT524" s="370"/>
      <c r="AU524" s="370"/>
      <c r="AV524" s="370"/>
      <c r="AW524" s="371"/>
    </row>
    <row r="525" spans="1:55">
      <c r="A525" s="21"/>
      <c r="B525" s="15"/>
      <c r="C525" s="22" t="s">
        <v>26</v>
      </c>
      <c r="D525" s="100" t="s">
        <v>407</v>
      </c>
      <c r="E525" s="100" t="s">
        <v>407</v>
      </c>
      <c r="F525" s="100" t="s">
        <v>407</v>
      </c>
      <c r="G525" s="100" t="s">
        <v>407</v>
      </c>
      <c r="H525" s="100" t="s">
        <v>407</v>
      </c>
      <c r="I525" s="100" t="s">
        <v>407</v>
      </c>
      <c r="J525" s="100" t="s">
        <v>407</v>
      </c>
      <c r="K525" s="100" t="s">
        <v>407</v>
      </c>
      <c r="L525" s="100" t="s">
        <v>407</v>
      </c>
      <c r="M525" s="100" t="s">
        <v>407</v>
      </c>
      <c r="N525" s="100" t="s">
        <v>407</v>
      </c>
      <c r="O525" s="100" t="s">
        <v>407</v>
      </c>
      <c r="P525" s="100" t="s">
        <v>407</v>
      </c>
      <c r="Q525" s="100" t="s">
        <v>407</v>
      </c>
      <c r="R525" s="100" t="s">
        <v>407</v>
      </c>
      <c r="S525" s="100" t="s">
        <v>407</v>
      </c>
      <c r="T525" s="100" t="s">
        <v>407</v>
      </c>
      <c r="U525" s="100" t="s">
        <v>407</v>
      </c>
      <c r="V525" s="100" t="s">
        <v>407</v>
      </c>
      <c r="W525" s="100" t="s">
        <v>407</v>
      </c>
      <c r="X525" s="100" t="s">
        <v>407</v>
      </c>
      <c r="Y525" s="100" t="s">
        <v>407</v>
      </c>
      <c r="Z525" s="100" t="s">
        <v>381</v>
      </c>
      <c r="AA525" s="100" t="s">
        <v>381</v>
      </c>
      <c r="AB525" s="100" t="s">
        <v>381</v>
      </c>
      <c r="AC525" s="100" t="s">
        <v>408</v>
      </c>
      <c r="AD525" s="100" t="s">
        <v>408</v>
      </c>
      <c r="AE525" s="100" t="s">
        <v>408</v>
      </c>
      <c r="AF525" s="100" t="s">
        <v>408</v>
      </c>
      <c r="AG525" s="100" t="s">
        <v>408</v>
      </c>
      <c r="AH525" s="100" t="s">
        <v>408</v>
      </c>
      <c r="AI525" s="100" t="s">
        <v>408</v>
      </c>
      <c r="AJ525" s="100" t="s">
        <v>408</v>
      </c>
      <c r="AK525" s="100" t="s">
        <v>408</v>
      </c>
      <c r="AL525" s="100" t="s">
        <v>408</v>
      </c>
      <c r="AM525" s="100" t="s">
        <v>408</v>
      </c>
      <c r="AN525" s="100" t="s">
        <v>408</v>
      </c>
      <c r="AR525" s="50"/>
      <c r="AS525" s="574"/>
      <c r="AT525" s="575"/>
      <c r="AU525" s="575"/>
      <c r="AV525" s="575"/>
      <c r="AW525" s="576"/>
      <c r="AX525" s="50"/>
      <c r="AY525" s="574"/>
      <c r="AZ525" s="575"/>
      <c r="BA525" s="575"/>
      <c r="BB525" s="575"/>
      <c r="BC525" s="576"/>
    </row>
    <row r="526" spans="1:55">
      <c r="A526" s="20" t="s">
        <v>293</v>
      </c>
      <c r="B526" s="99">
        <f>B518+7</f>
        <v>41025</v>
      </c>
      <c r="C526" s="17" t="s">
        <v>30</v>
      </c>
      <c r="D526" s="33">
        <f t="shared" ref="D526:AI526" si="624">D518+7</f>
        <v>45590</v>
      </c>
      <c r="E526" s="33">
        <f t="shared" si="624"/>
        <v>45590</v>
      </c>
      <c r="F526" s="33" t="e">
        <f t="shared" si="624"/>
        <v>#VALUE!</v>
      </c>
      <c r="G526" s="33">
        <f t="shared" si="624"/>
        <v>7</v>
      </c>
      <c r="H526" s="33">
        <f t="shared" si="624"/>
        <v>7</v>
      </c>
      <c r="I526" s="33">
        <f t="shared" si="624"/>
        <v>45591</v>
      </c>
      <c r="J526" s="33">
        <f t="shared" si="624"/>
        <v>45591</v>
      </c>
      <c r="K526" s="33" t="e">
        <f t="shared" si="624"/>
        <v>#VALUE!</v>
      </c>
      <c r="L526" s="33">
        <f t="shared" si="624"/>
        <v>7</v>
      </c>
      <c r="M526" s="33">
        <f t="shared" si="624"/>
        <v>20</v>
      </c>
      <c r="N526" s="33">
        <f t="shared" si="624"/>
        <v>45593</v>
      </c>
      <c r="O526" s="33">
        <f t="shared" si="624"/>
        <v>45593</v>
      </c>
      <c r="P526" s="33" t="e">
        <f t="shared" si="624"/>
        <v>#VALUE!</v>
      </c>
      <c r="Q526" s="33">
        <f t="shared" si="624"/>
        <v>57</v>
      </c>
      <c r="R526" s="33">
        <f t="shared" si="624"/>
        <v>27</v>
      </c>
      <c r="S526" s="33">
        <f t="shared" si="624"/>
        <v>45593</v>
      </c>
      <c r="T526" s="33">
        <f t="shared" si="624"/>
        <v>45593</v>
      </c>
      <c r="U526" s="33" t="e">
        <f t="shared" si="624"/>
        <v>#VALUE!</v>
      </c>
      <c r="V526" s="33">
        <f t="shared" si="624"/>
        <v>7</v>
      </c>
      <c r="W526" s="33">
        <f t="shared" si="624"/>
        <v>7</v>
      </c>
      <c r="X526" s="33">
        <f t="shared" si="624"/>
        <v>45594</v>
      </c>
      <c r="Y526" s="33">
        <f t="shared" si="624"/>
        <v>45594</v>
      </c>
      <c r="Z526" s="33" t="e">
        <f t="shared" si="624"/>
        <v>#VALUE!</v>
      </c>
      <c r="AA526" s="33">
        <f t="shared" si="624"/>
        <v>7</v>
      </c>
      <c r="AB526" s="33">
        <f t="shared" si="624"/>
        <v>16</v>
      </c>
      <c r="AC526" s="33">
        <f t="shared" si="624"/>
        <v>45595</v>
      </c>
      <c r="AD526" s="33">
        <f t="shared" si="624"/>
        <v>45595</v>
      </c>
      <c r="AE526" s="33" t="e">
        <f t="shared" si="624"/>
        <v>#VALUE!</v>
      </c>
      <c r="AF526" s="33">
        <f t="shared" si="624"/>
        <v>9</v>
      </c>
      <c r="AG526" s="33">
        <f t="shared" si="624"/>
        <v>54</v>
      </c>
      <c r="AH526" s="33">
        <f t="shared" si="624"/>
        <v>45595</v>
      </c>
      <c r="AI526" s="33">
        <f t="shared" si="624"/>
        <v>45595</v>
      </c>
      <c r="AJ526" s="18" t="s">
        <v>235</v>
      </c>
      <c r="AK526" s="19"/>
      <c r="AL526" s="34"/>
      <c r="AM526" s="33">
        <v>45596</v>
      </c>
      <c r="AN526" s="33">
        <v>45596</v>
      </c>
      <c r="AR526" s="118" t="s">
        <v>53</v>
      </c>
      <c r="AS526" s="410" t="s">
        <v>409</v>
      </c>
      <c r="AT526" s="411"/>
      <c r="AU526" s="411"/>
      <c r="AV526" s="411"/>
      <c r="AW526" s="412"/>
      <c r="AX526" s="118" t="s">
        <v>53</v>
      </c>
      <c r="AY526" s="410" t="s">
        <v>410</v>
      </c>
      <c r="AZ526" s="411"/>
      <c r="BA526" s="411"/>
      <c r="BB526" s="411"/>
      <c r="BC526" s="412"/>
    </row>
    <row r="527" spans="1:55" ht="14.25" customHeight="1">
      <c r="A527" s="3"/>
      <c r="B527" s="4"/>
      <c r="C527" s="2" t="s">
        <v>35</v>
      </c>
      <c r="D527" s="33">
        <v>45597.708333333336</v>
      </c>
      <c r="E527" s="33">
        <v>45597.75</v>
      </c>
      <c r="F527" s="18" t="s">
        <v>236</v>
      </c>
      <c r="G527" s="19"/>
      <c r="H527" s="34"/>
      <c r="I527" s="198">
        <v>45599.354166666664</v>
      </c>
      <c r="J527" s="198">
        <v>45599.5</v>
      </c>
      <c r="K527" s="18"/>
      <c r="L527" s="19"/>
      <c r="M527" s="34"/>
      <c r="N527" s="198">
        <v>45601.354166666664</v>
      </c>
      <c r="O527" s="198">
        <v>45601.458333333336</v>
      </c>
      <c r="P527" s="199"/>
      <c r="Q527" s="200"/>
      <c r="R527" s="201"/>
      <c r="S527" s="198">
        <v>45600.708333333336</v>
      </c>
      <c r="T527" s="198">
        <v>45600.75</v>
      </c>
      <c r="U527" s="18"/>
      <c r="V527" s="19"/>
      <c r="W527" s="34"/>
      <c r="X527" s="198">
        <v>45602.375</v>
      </c>
      <c r="Y527" s="198">
        <v>45602.479166666664</v>
      </c>
      <c r="Z527" s="18"/>
      <c r="AA527" s="19"/>
      <c r="AB527" s="34"/>
      <c r="AC527" s="198">
        <v>45605.354166666664</v>
      </c>
      <c r="AD527" s="198">
        <v>45605.5</v>
      </c>
      <c r="AE527" s="223"/>
      <c r="AF527" s="224"/>
      <c r="AG527" s="167"/>
      <c r="AH527" s="198">
        <v>45604.6875</v>
      </c>
      <c r="AI527" s="198">
        <v>45604.708333333336</v>
      </c>
      <c r="AJ527" s="223" t="s">
        <v>236</v>
      </c>
      <c r="AK527" s="224"/>
      <c r="AL527" s="167"/>
      <c r="AM527" s="198">
        <v>45608.645833333336</v>
      </c>
      <c r="AN527" s="198">
        <v>45608.6875</v>
      </c>
      <c r="AR527" s="119" t="s">
        <v>237</v>
      </c>
      <c r="AS527" s="404" t="s">
        <v>411</v>
      </c>
      <c r="AT527" s="405"/>
      <c r="AU527" s="405"/>
      <c r="AV527" s="405"/>
      <c r="AW527" s="413"/>
      <c r="AX527" s="119" t="s">
        <v>237</v>
      </c>
      <c r="AY527" s="404" t="s">
        <v>412</v>
      </c>
      <c r="AZ527" s="405"/>
      <c r="BA527" s="405"/>
      <c r="BB527" s="405"/>
      <c r="BC527" s="413"/>
    </row>
    <row r="528" spans="1:55" ht="15" thickBot="1">
      <c r="A528" s="5"/>
      <c r="B528" s="6"/>
      <c r="C528" s="7" t="s">
        <v>39</v>
      </c>
      <c r="D528" s="35">
        <v>-45303</v>
      </c>
      <c r="E528" s="36">
        <v>-45303</v>
      </c>
      <c r="F528" s="37" t="s">
        <v>239</v>
      </c>
      <c r="G528" s="38">
        <v>0</v>
      </c>
      <c r="H528" s="39">
        <v>0</v>
      </c>
      <c r="I528" s="35">
        <v>105441.125</v>
      </c>
      <c r="J528" s="36">
        <v>105441.1875</v>
      </c>
      <c r="K528" s="37" t="s">
        <v>239</v>
      </c>
      <c r="L528" s="38">
        <v>0</v>
      </c>
      <c r="M528" s="39">
        <v>31</v>
      </c>
      <c r="N528" s="35">
        <v>105437.6249998264</v>
      </c>
      <c r="O528" s="36">
        <v>105437.75</v>
      </c>
      <c r="P528" s="37" t="s">
        <v>239</v>
      </c>
      <c r="Q528" s="38">
        <v>-100</v>
      </c>
      <c r="R528" s="39">
        <v>17</v>
      </c>
      <c r="S528" s="35">
        <v>105437.0624998264</v>
      </c>
      <c r="T528" s="36">
        <v>105437.1875</v>
      </c>
      <c r="U528" s="37" t="s">
        <v>239</v>
      </c>
      <c r="V528" s="38">
        <v>30</v>
      </c>
      <c r="W528" s="39">
        <v>0</v>
      </c>
      <c r="X528" s="35">
        <v>105435.9999998264</v>
      </c>
      <c r="Y528" s="36">
        <v>105436.3749998264</v>
      </c>
      <c r="Z528" s="37" t="s">
        <v>239</v>
      </c>
      <c r="AA528" s="38">
        <v>30</v>
      </c>
      <c r="AB528" s="39">
        <v>96</v>
      </c>
      <c r="AC528" s="35">
        <v>105433.9999998264</v>
      </c>
      <c r="AD528" s="36">
        <v>105434.25</v>
      </c>
      <c r="AE528" s="37" t="s">
        <v>239</v>
      </c>
      <c r="AF528" s="38">
        <v>-4</v>
      </c>
      <c r="AG528" s="39">
        <v>14</v>
      </c>
      <c r="AH528" s="35">
        <v>105433.6249998264</v>
      </c>
      <c r="AI528" s="36">
        <v>105433.65625</v>
      </c>
      <c r="AJ528" s="37" t="s">
        <v>239</v>
      </c>
      <c r="AK528" s="38">
        <v>0</v>
      </c>
      <c r="AL528" s="39">
        <v>2</v>
      </c>
      <c r="AM528" s="35">
        <v>105433.6249998264</v>
      </c>
      <c r="AN528" s="36">
        <v>105433.65625</v>
      </c>
      <c r="AR528" s="120" t="s">
        <v>240</v>
      </c>
      <c r="AS528" s="407" t="s">
        <v>413</v>
      </c>
      <c r="AT528" s="408"/>
      <c r="AU528" s="408"/>
      <c r="AV528" s="408"/>
      <c r="AW528" s="414"/>
      <c r="AX528" s="120" t="s">
        <v>240</v>
      </c>
      <c r="AY528" s="407" t="s">
        <v>414</v>
      </c>
      <c r="AZ528" s="408"/>
      <c r="BA528" s="408"/>
      <c r="BB528" s="408"/>
      <c r="BC528" s="414"/>
    </row>
    <row r="529" spans="1:55" ht="15.75" thickBot="1">
      <c r="A529" s="13" t="s">
        <v>0</v>
      </c>
      <c r="B529" s="14">
        <f ca="1">TODAY()</f>
        <v>45742</v>
      </c>
      <c r="C529" s="9"/>
      <c r="D529" s="342" t="s">
        <v>1</v>
      </c>
      <c r="E529" s="343"/>
      <c r="F529" s="343"/>
      <c r="G529" s="343"/>
      <c r="H529" s="344"/>
      <c r="I529" s="342" t="s">
        <v>2</v>
      </c>
      <c r="J529" s="343"/>
      <c r="K529" s="343"/>
      <c r="L529" s="343"/>
      <c r="M529" s="344"/>
      <c r="N529" s="342" t="s">
        <v>1</v>
      </c>
      <c r="O529" s="343"/>
      <c r="P529" s="343"/>
      <c r="Q529" s="343"/>
      <c r="R529" s="344"/>
      <c r="S529" s="342" t="s">
        <v>1</v>
      </c>
      <c r="T529" s="343"/>
      <c r="U529" s="343"/>
      <c r="V529" s="343"/>
      <c r="W529" s="344"/>
      <c r="X529" s="342" t="s">
        <v>3</v>
      </c>
      <c r="Y529" s="343"/>
      <c r="Z529" s="343"/>
      <c r="AA529" s="343"/>
      <c r="AB529" s="344"/>
      <c r="AC529" s="342" t="s">
        <v>1</v>
      </c>
      <c r="AD529" s="343"/>
      <c r="AE529" s="343"/>
      <c r="AF529" s="343"/>
      <c r="AG529" s="344"/>
      <c r="AH529" s="342" t="s">
        <v>1</v>
      </c>
      <c r="AI529" s="343"/>
      <c r="AJ529" s="343"/>
      <c r="AK529" s="343"/>
      <c r="AL529" s="343"/>
      <c r="AM529" s="342" t="s">
        <v>3</v>
      </c>
      <c r="AN529" s="343"/>
      <c r="AO529" s="343"/>
      <c r="AP529" s="343"/>
      <c r="AQ529" s="344"/>
      <c r="AR529" s="369" t="s">
        <v>258</v>
      </c>
      <c r="AS529" s="370"/>
      <c r="AT529" s="370"/>
      <c r="AU529" s="370"/>
      <c r="AV529" s="370"/>
      <c r="AW529" s="371"/>
    </row>
    <row r="530" spans="1:55" ht="15.75" thickBot="1">
      <c r="A530" s="10" t="s">
        <v>234</v>
      </c>
      <c r="B530" s="8"/>
      <c r="C530" s="8"/>
      <c r="D530" s="348" t="s">
        <v>5</v>
      </c>
      <c r="E530" s="349"/>
      <c r="F530" s="349"/>
      <c r="G530" s="349"/>
      <c r="H530" s="350"/>
      <c r="I530" s="348" t="s">
        <v>6</v>
      </c>
      <c r="J530" s="349"/>
      <c r="K530" s="349"/>
      <c r="L530" s="349"/>
      <c r="M530" s="350"/>
      <c r="N530" s="348" t="s">
        <v>7</v>
      </c>
      <c r="O530" s="349"/>
      <c r="P530" s="349"/>
      <c r="Q530" s="349"/>
      <c r="R530" s="350"/>
      <c r="S530" s="348" t="s">
        <v>5</v>
      </c>
      <c r="T530" s="349"/>
      <c r="U530" s="349"/>
      <c r="V530" s="349"/>
      <c r="W530" s="350"/>
      <c r="X530" s="348" t="s">
        <v>8</v>
      </c>
      <c r="Y530" s="349"/>
      <c r="Z530" s="349"/>
      <c r="AA530" s="349"/>
      <c r="AB530" s="350"/>
      <c r="AC530" s="348" t="s">
        <v>7</v>
      </c>
      <c r="AD530" s="349"/>
      <c r="AE530" s="349"/>
      <c r="AF530" s="349"/>
      <c r="AG530" s="350"/>
      <c r="AH530" s="348" t="s">
        <v>5</v>
      </c>
      <c r="AI530" s="349"/>
      <c r="AJ530" s="349"/>
      <c r="AK530" s="349"/>
      <c r="AL530" s="349"/>
      <c r="AM530" s="348" t="s">
        <v>8</v>
      </c>
      <c r="AN530" s="349"/>
      <c r="AO530" s="349"/>
      <c r="AP530" s="349"/>
      <c r="AQ530" s="350"/>
      <c r="AR530" s="369"/>
      <c r="AS530" s="370"/>
      <c r="AT530" s="370"/>
      <c r="AU530" s="370"/>
      <c r="AV530" s="370"/>
      <c r="AW530" s="371"/>
    </row>
    <row r="531" spans="1:55" ht="15.75" thickBot="1">
      <c r="A531" s="10"/>
      <c r="B531" s="8"/>
      <c r="C531" s="8"/>
      <c r="D531" s="354" t="s">
        <v>10</v>
      </c>
      <c r="E531" s="355"/>
      <c r="F531" s="23"/>
      <c r="G531" s="23"/>
      <c r="H531" s="25"/>
      <c r="I531" s="354" t="s">
        <v>11</v>
      </c>
      <c r="J531" s="355"/>
      <c r="K531" s="23"/>
      <c r="L531" s="23"/>
      <c r="M531" s="25"/>
      <c r="N531" s="354" t="s">
        <v>12</v>
      </c>
      <c r="O531" s="355"/>
      <c r="P531" s="23"/>
      <c r="Q531" s="23"/>
      <c r="R531" s="25"/>
      <c r="S531" s="354" t="s">
        <v>10</v>
      </c>
      <c r="T531" s="355"/>
      <c r="U531" s="23"/>
      <c r="V531" s="23"/>
      <c r="W531" s="25"/>
      <c r="X531" s="354" t="s">
        <v>13</v>
      </c>
      <c r="Y531" s="355"/>
      <c r="Z531" s="23"/>
      <c r="AA531" s="23"/>
      <c r="AB531" s="25"/>
      <c r="AC531" s="354" t="s">
        <v>12</v>
      </c>
      <c r="AD531" s="355"/>
      <c r="AE531" s="23"/>
      <c r="AF531" s="23"/>
      <c r="AG531" s="25"/>
      <c r="AH531" s="354" t="s">
        <v>10</v>
      </c>
      <c r="AI531" s="355"/>
      <c r="AJ531" s="23"/>
      <c r="AK531" s="23"/>
      <c r="AL531" s="23"/>
      <c r="AM531" s="354" t="s">
        <v>13</v>
      </c>
      <c r="AN531" s="355"/>
      <c r="AO531" s="23"/>
      <c r="AP531" s="23"/>
      <c r="AQ531" s="25"/>
      <c r="AR531" s="369"/>
      <c r="AS531" s="370"/>
      <c r="AT531" s="370"/>
      <c r="AU531" s="370"/>
      <c r="AV531" s="370"/>
      <c r="AW531" s="371"/>
    </row>
    <row r="532" spans="1:55" ht="17.25" thickBot="1">
      <c r="A532" s="11"/>
      <c r="B532" s="12"/>
      <c r="C532" s="12"/>
      <c r="D532" s="26" t="s">
        <v>14</v>
      </c>
      <c r="E532" s="27" t="s">
        <v>15</v>
      </c>
      <c r="F532" s="27"/>
      <c r="G532" s="27"/>
      <c r="H532" s="28"/>
      <c r="I532" s="26" t="s">
        <v>16</v>
      </c>
      <c r="J532" s="27" t="s">
        <v>17</v>
      </c>
      <c r="K532" s="27"/>
      <c r="L532" s="27"/>
      <c r="M532" s="28"/>
      <c r="N532" s="26" t="s">
        <v>18</v>
      </c>
      <c r="O532" s="27" t="s">
        <v>19</v>
      </c>
      <c r="P532" s="27"/>
      <c r="Q532" s="40"/>
      <c r="R532" s="41"/>
      <c r="S532" s="26" t="s">
        <v>18</v>
      </c>
      <c r="T532" s="27" t="s">
        <v>19</v>
      </c>
      <c r="U532" s="27"/>
      <c r="V532" s="40"/>
      <c r="W532" s="41"/>
      <c r="X532" s="26" t="s">
        <v>20</v>
      </c>
      <c r="Y532" s="27" t="s">
        <v>21</v>
      </c>
      <c r="Z532" s="27"/>
      <c r="AA532" s="40"/>
      <c r="AB532" s="41"/>
      <c r="AC532" s="26" t="s">
        <v>22</v>
      </c>
      <c r="AD532" s="27" t="s">
        <v>23</v>
      </c>
      <c r="AE532" s="27"/>
      <c r="AF532" s="40"/>
      <c r="AG532" s="41"/>
      <c r="AH532" s="26" t="s">
        <v>22</v>
      </c>
      <c r="AI532" s="27" t="s">
        <v>23</v>
      </c>
      <c r="AJ532" s="27"/>
      <c r="AK532" s="40"/>
      <c r="AL532" s="40"/>
      <c r="AM532" s="26" t="s">
        <v>24</v>
      </c>
      <c r="AN532" s="27" t="s">
        <v>25</v>
      </c>
      <c r="AO532" s="27"/>
      <c r="AP532" s="40"/>
      <c r="AQ532" s="41"/>
      <c r="AR532" s="369"/>
      <c r="AS532" s="370"/>
      <c r="AT532" s="370"/>
      <c r="AU532" s="370"/>
      <c r="AV532" s="370"/>
      <c r="AW532" s="371"/>
    </row>
    <row r="533" spans="1:55">
      <c r="A533" s="21"/>
      <c r="B533" s="15"/>
      <c r="C533" s="22" t="s">
        <v>26</v>
      </c>
      <c r="D533" s="100" t="s">
        <v>415</v>
      </c>
      <c r="E533" s="100" t="s">
        <v>415</v>
      </c>
      <c r="F533" s="100" t="s">
        <v>415</v>
      </c>
      <c r="G533" s="100" t="s">
        <v>415</v>
      </c>
      <c r="H533" s="100" t="s">
        <v>415</v>
      </c>
      <c r="I533" s="100" t="s">
        <v>415</v>
      </c>
      <c r="J533" s="100" t="s">
        <v>415</v>
      </c>
      <c r="K533" s="100" t="s">
        <v>415</v>
      </c>
      <c r="L533" s="100" t="s">
        <v>415</v>
      </c>
      <c r="M533" s="100" t="s">
        <v>415</v>
      </c>
      <c r="N533" s="100" t="s">
        <v>415</v>
      </c>
      <c r="O533" s="100" t="s">
        <v>415</v>
      </c>
      <c r="P533" s="100" t="s">
        <v>415</v>
      </c>
      <c r="Q533" s="100" t="s">
        <v>415</v>
      </c>
      <c r="R533" s="100" t="s">
        <v>415</v>
      </c>
      <c r="S533" s="100" t="s">
        <v>415</v>
      </c>
      <c r="T533" s="100" t="s">
        <v>415</v>
      </c>
      <c r="U533" s="100" t="s">
        <v>415</v>
      </c>
      <c r="V533" s="100" t="s">
        <v>415</v>
      </c>
      <c r="W533" s="100" t="s">
        <v>415</v>
      </c>
      <c r="X533" s="100" t="s">
        <v>415</v>
      </c>
      <c r="Y533" s="100" t="s">
        <v>415</v>
      </c>
      <c r="Z533" s="100">
        <v>41101</v>
      </c>
      <c r="AA533" s="100">
        <v>41101</v>
      </c>
      <c r="AB533" s="100">
        <v>41101</v>
      </c>
      <c r="AC533" s="100" t="s">
        <v>416</v>
      </c>
      <c r="AD533" s="100" t="s">
        <v>416</v>
      </c>
      <c r="AE533" s="100" t="s">
        <v>416</v>
      </c>
      <c r="AF533" s="100" t="s">
        <v>416</v>
      </c>
      <c r="AG533" s="100" t="s">
        <v>416</v>
      </c>
      <c r="AH533" s="100" t="s">
        <v>416</v>
      </c>
      <c r="AI533" s="100" t="s">
        <v>416</v>
      </c>
      <c r="AJ533" s="100" t="s">
        <v>416</v>
      </c>
      <c r="AK533" s="100" t="s">
        <v>416</v>
      </c>
      <c r="AL533" s="100" t="s">
        <v>416</v>
      </c>
      <c r="AM533" s="100" t="s">
        <v>416</v>
      </c>
      <c r="AN533" s="100" t="s">
        <v>416</v>
      </c>
      <c r="AR533" s="50"/>
      <c r="AS533" s="574"/>
      <c r="AT533" s="575"/>
      <c r="AU533" s="575"/>
      <c r="AV533" s="575"/>
      <c r="AW533" s="576"/>
      <c r="AX533" s="250"/>
      <c r="AY533" s="573"/>
      <c r="AZ533" s="573"/>
      <c r="BA533" s="573"/>
      <c r="BB533" s="573"/>
      <c r="BC533" s="573"/>
    </row>
    <row r="534" spans="1:55">
      <c r="A534" s="20" t="s">
        <v>293</v>
      </c>
      <c r="B534" s="99">
        <v>41101</v>
      </c>
      <c r="C534" s="17" t="s">
        <v>30</v>
      </c>
      <c r="D534" s="33">
        <f t="shared" ref="D534:AI534" si="625">D526+7</f>
        <v>45597</v>
      </c>
      <c r="E534" s="33">
        <f t="shared" si="625"/>
        <v>45597</v>
      </c>
      <c r="F534" s="33" t="e">
        <f t="shared" si="625"/>
        <v>#VALUE!</v>
      </c>
      <c r="G534" s="33">
        <f t="shared" si="625"/>
        <v>14</v>
      </c>
      <c r="H534" s="33">
        <f t="shared" si="625"/>
        <v>14</v>
      </c>
      <c r="I534" s="33">
        <f t="shared" si="625"/>
        <v>45598</v>
      </c>
      <c r="J534" s="33">
        <f t="shared" si="625"/>
        <v>45598</v>
      </c>
      <c r="K534" s="33" t="e">
        <f t="shared" si="625"/>
        <v>#VALUE!</v>
      </c>
      <c r="L534" s="33">
        <f t="shared" si="625"/>
        <v>14</v>
      </c>
      <c r="M534" s="33">
        <f t="shared" si="625"/>
        <v>27</v>
      </c>
      <c r="N534" s="33">
        <f t="shared" si="625"/>
        <v>45600</v>
      </c>
      <c r="O534" s="33">
        <f t="shared" si="625"/>
        <v>45600</v>
      </c>
      <c r="P534" s="33" t="e">
        <f t="shared" si="625"/>
        <v>#VALUE!</v>
      </c>
      <c r="Q534" s="33">
        <f t="shared" si="625"/>
        <v>64</v>
      </c>
      <c r="R534" s="33">
        <f t="shared" si="625"/>
        <v>34</v>
      </c>
      <c r="S534" s="33">
        <f t="shared" si="625"/>
        <v>45600</v>
      </c>
      <c r="T534" s="33">
        <f t="shared" si="625"/>
        <v>45600</v>
      </c>
      <c r="U534" s="33" t="e">
        <f t="shared" si="625"/>
        <v>#VALUE!</v>
      </c>
      <c r="V534" s="33">
        <f t="shared" si="625"/>
        <v>14</v>
      </c>
      <c r="W534" s="33">
        <f t="shared" si="625"/>
        <v>14</v>
      </c>
      <c r="X534" s="33">
        <f t="shared" si="625"/>
        <v>45601</v>
      </c>
      <c r="Y534" s="33">
        <f t="shared" si="625"/>
        <v>45601</v>
      </c>
      <c r="Z534" s="33" t="e">
        <f t="shared" si="625"/>
        <v>#VALUE!</v>
      </c>
      <c r="AA534" s="33">
        <f t="shared" si="625"/>
        <v>14</v>
      </c>
      <c r="AB534" s="33">
        <f t="shared" si="625"/>
        <v>23</v>
      </c>
      <c r="AC534" s="33">
        <f t="shared" si="625"/>
        <v>45602</v>
      </c>
      <c r="AD534" s="33">
        <f t="shared" si="625"/>
        <v>45602</v>
      </c>
      <c r="AE534" s="33" t="e">
        <f t="shared" si="625"/>
        <v>#VALUE!</v>
      </c>
      <c r="AF534" s="33">
        <f t="shared" si="625"/>
        <v>16</v>
      </c>
      <c r="AG534" s="33">
        <f t="shared" si="625"/>
        <v>61</v>
      </c>
      <c r="AH534" s="33">
        <f t="shared" si="625"/>
        <v>45602</v>
      </c>
      <c r="AI534" s="33">
        <f t="shared" si="625"/>
        <v>45602</v>
      </c>
      <c r="AJ534" s="18" t="s">
        <v>235</v>
      </c>
      <c r="AK534" s="19"/>
      <c r="AL534" s="34"/>
      <c r="AM534" s="33">
        <f t="shared" ref="AM534:AN534" si="626">AM526+7</f>
        <v>45603</v>
      </c>
      <c r="AN534" s="33">
        <f t="shared" si="626"/>
        <v>45603</v>
      </c>
      <c r="AR534" s="118" t="s">
        <v>53</v>
      </c>
      <c r="AS534" s="410" t="s">
        <v>417</v>
      </c>
      <c r="AT534" s="411"/>
      <c r="AU534" s="411"/>
      <c r="AV534" s="411"/>
      <c r="AW534" s="412"/>
      <c r="AX534" s="251"/>
      <c r="AY534" s="385"/>
      <c r="AZ534" s="385"/>
      <c r="BA534" s="385"/>
      <c r="BB534" s="385"/>
      <c r="BC534" s="385"/>
    </row>
    <row r="535" spans="1:55" ht="14.25" customHeight="1">
      <c r="A535" s="3"/>
      <c r="B535" s="4"/>
      <c r="C535" s="2" t="s">
        <v>35</v>
      </c>
      <c r="D535" s="33"/>
      <c r="E535" s="24"/>
      <c r="F535" s="18" t="s">
        <v>236</v>
      </c>
      <c r="G535" s="19"/>
      <c r="H535" s="34"/>
      <c r="I535" s="198">
        <v>45606.666666666664</v>
      </c>
      <c r="J535" s="198">
        <v>45606.8125</v>
      </c>
      <c r="K535" s="18"/>
      <c r="L535" s="19"/>
      <c r="M535" s="34"/>
      <c r="N535" s="33">
        <v>45609.416666666664</v>
      </c>
      <c r="O535" s="33">
        <v>45609.458333333336</v>
      </c>
      <c r="P535" s="18"/>
      <c r="Q535" s="19"/>
      <c r="R535" s="34"/>
      <c r="S535" s="33">
        <v>45609.583333333336</v>
      </c>
      <c r="T535" s="33">
        <v>45609.666666666664</v>
      </c>
      <c r="U535" s="18"/>
      <c r="V535" s="19"/>
      <c r="W535" s="34"/>
      <c r="X535" s="33">
        <v>45610.354166666664</v>
      </c>
      <c r="Y535" s="33">
        <v>45610.583333333336</v>
      </c>
      <c r="Z535" s="18"/>
      <c r="AA535" s="19"/>
      <c r="AB535" s="34"/>
      <c r="AC535" s="33">
        <v>45611.541666666664</v>
      </c>
      <c r="AD535" s="33">
        <v>45611.708333333336</v>
      </c>
      <c r="AE535" s="18"/>
      <c r="AF535" s="19"/>
      <c r="AG535" s="34"/>
      <c r="AH535" s="33">
        <v>45611</v>
      </c>
      <c r="AI535" s="33">
        <v>45611</v>
      </c>
      <c r="AJ535" s="18" t="s">
        <v>236</v>
      </c>
      <c r="AK535" s="19"/>
      <c r="AL535" s="34"/>
      <c r="AM535" s="144">
        <v>45612.520833333336</v>
      </c>
      <c r="AN535" s="144">
        <v>45612.583333333336</v>
      </c>
      <c r="AR535" s="119" t="s">
        <v>237</v>
      </c>
      <c r="AS535" s="404" t="s">
        <v>418</v>
      </c>
      <c r="AT535" s="405"/>
      <c r="AU535" s="405"/>
      <c r="AV535" s="405"/>
      <c r="AW535" s="413"/>
      <c r="AX535" s="252"/>
      <c r="AY535" s="577"/>
      <c r="AZ535" s="577"/>
      <c r="BA535" s="577"/>
      <c r="BB535" s="577"/>
      <c r="BC535" s="577"/>
    </row>
    <row r="536" spans="1:55" ht="15" thickBot="1">
      <c r="A536" s="5"/>
      <c r="B536" s="6"/>
      <c r="C536" s="7" t="s">
        <v>39</v>
      </c>
      <c r="D536" s="35">
        <v>-45303</v>
      </c>
      <c r="E536" s="36">
        <v>-45303</v>
      </c>
      <c r="F536" s="37" t="s">
        <v>239</v>
      </c>
      <c r="G536" s="38">
        <v>0</v>
      </c>
      <c r="H536" s="39">
        <v>0</v>
      </c>
      <c r="I536" s="35">
        <v>105441.125</v>
      </c>
      <c r="J536" s="36">
        <v>105441.1875</v>
      </c>
      <c r="K536" s="37" t="s">
        <v>239</v>
      </c>
      <c r="L536" s="38">
        <v>0</v>
      </c>
      <c r="M536" s="39">
        <v>31</v>
      </c>
      <c r="N536" s="35">
        <v>105437.6249998264</v>
      </c>
      <c r="O536" s="36">
        <v>105437.75</v>
      </c>
      <c r="P536" s="37" t="s">
        <v>239</v>
      </c>
      <c r="Q536" s="38">
        <v>-100</v>
      </c>
      <c r="R536" s="39">
        <v>17</v>
      </c>
      <c r="S536" s="35">
        <v>105437.0624998264</v>
      </c>
      <c r="T536" s="36">
        <v>105437.1875</v>
      </c>
      <c r="U536" s="37" t="s">
        <v>239</v>
      </c>
      <c r="V536" s="38">
        <v>30</v>
      </c>
      <c r="W536" s="39">
        <v>0</v>
      </c>
      <c r="X536" s="35">
        <v>105435.9999998264</v>
      </c>
      <c r="Y536" s="36">
        <v>105436.3749998264</v>
      </c>
      <c r="Z536" s="37" t="s">
        <v>239</v>
      </c>
      <c r="AA536" s="38">
        <v>30</v>
      </c>
      <c r="AB536" s="39">
        <v>96</v>
      </c>
      <c r="AC536" s="35">
        <v>105433.9999998264</v>
      </c>
      <c r="AD536" s="36">
        <v>105434.25</v>
      </c>
      <c r="AE536" s="37" t="s">
        <v>239</v>
      </c>
      <c r="AF536" s="38">
        <v>-4</v>
      </c>
      <c r="AG536" s="39">
        <v>14</v>
      </c>
      <c r="AH536" s="35">
        <v>105433.6249998264</v>
      </c>
      <c r="AI536" s="36">
        <v>105433.65625</v>
      </c>
      <c r="AJ536" s="37" t="s">
        <v>239</v>
      </c>
      <c r="AK536" s="38">
        <v>0</v>
      </c>
      <c r="AL536" s="39">
        <v>2</v>
      </c>
      <c r="AM536" s="35">
        <v>105433.6249998264</v>
      </c>
      <c r="AN536" s="36">
        <v>105433.65625</v>
      </c>
      <c r="AR536" s="120" t="s">
        <v>240</v>
      </c>
      <c r="AS536" s="407" t="s">
        <v>419</v>
      </c>
      <c r="AT536" s="408"/>
      <c r="AU536" s="408"/>
      <c r="AV536" s="408"/>
      <c r="AW536" s="414"/>
      <c r="AX536" s="251"/>
      <c r="AY536" s="385"/>
      <c r="AZ536" s="385"/>
      <c r="BA536" s="385"/>
      <c r="BB536" s="385"/>
      <c r="BC536" s="385"/>
    </row>
    <row r="537" spans="1:55">
      <c r="A537" s="230"/>
      <c r="B537" s="231"/>
      <c r="C537" s="232" t="s">
        <v>26</v>
      </c>
      <c r="D537" s="164">
        <f t="shared" ref="D537" si="627">B538</f>
        <v>41108</v>
      </c>
      <c r="E537" s="164">
        <f t="shared" ref="E537:AI537" si="628">D537</f>
        <v>41108</v>
      </c>
      <c r="F537" s="164">
        <f t="shared" si="628"/>
        <v>41108</v>
      </c>
      <c r="G537" s="164">
        <f t="shared" si="628"/>
        <v>41108</v>
      </c>
      <c r="H537" s="164">
        <f t="shared" si="628"/>
        <v>41108</v>
      </c>
      <c r="I537" s="164">
        <f t="shared" si="628"/>
        <v>41108</v>
      </c>
      <c r="J537" s="164">
        <f t="shared" si="628"/>
        <v>41108</v>
      </c>
      <c r="K537" s="164">
        <f t="shared" si="628"/>
        <v>41108</v>
      </c>
      <c r="L537" s="164">
        <f t="shared" si="628"/>
        <v>41108</v>
      </c>
      <c r="M537" s="164">
        <f t="shared" si="628"/>
        <v>41108</v>
      </c>
      <c r="N537" s="164">
        <f t="shared" si="628"/>
        <v>41108</v>
      </c>
      <c r="O537" s="164">
        <f t="shared" si="628"/>
        <v>41108</v>
      </c>
      <c r="P537" s="164">
        <f t="shared" si="628"/>
        <v>41108</v>
      </c>
      <c r="Q537" s="164">
        <f t="shared" si="628"/>
        <v>41108</v>
      </c>
      <c r="R537" s="164">
        <f t="shared" si="628"/>
        <v>41108</v>
      </c>
      <c r="S537" s="164">
        <f t="shared" si="628"/>
        <v>41108</v>
      </c>
      <c r="T537" s="164">
        <f t="shared" si="628"/>
        <v>41108</v>
      </c>
      <c r="U537" s="164">
        <f t="shared" si="628"/>
        <v>41108</v>
      </c>
      <c r="V537" s="164">
        <f t="shared" si="628"/>
        <v>41108</v>
      </c>
      <c r="W537" s="164">
        <f t="shared" si="628"/>
        <v>41108</v>
      </c>
      <c r="X537" s="164">
        <f t="shared" si="628"/>
        <v>41108</v>
      </c>
      <c r="Y537" s="164">
        <f t="shared" si="628"/>
        <v>41108</v>
      </c>
      <c r="Z537" s="164">
        <f t="shared" si="628"/>
        <v>41108</v>
      </c>
      <c r="AA537" s="164">
        <f t="shared" si="628"/>
        <v>41108</v>
      </c>
      <c r="AB537" s="164">
        <f t="shared" si="628"/>
        <v>41108</v>
      </c>
      <c r="AC537" s="164">
        <f t="shared" si="628"/>
        <v>41108</v>
      </c>
      <c r="AD537" s="164">
        <f t="shared" si="628"/>
        <v>41108</v>
      </c>
      <c r="AE537" s="164">
        <f t="shared" si="628"/>
        <v>41108</v>
      </c>
      <c r="AF537" s="164">
        <f t="shared" si="628"/>
        <v>41108</v>
      </c>
      <c r="AG537" s="164">
        <f t="shared" si="628"/>
        <v>41108</v>
      </c>
      <c r="AH537" s="164">
        <f t="shared" si="628"/>
        <v>41108</v>
      </c>
      <c r="AI537" s="164">
        <f t="shared" si="628"/>
        <v>41108</v>
      </c>
      <c r="AJ537" s="30"/>
      <c r="AK537" s="42" t="s">
        <v>27</v>
      </c>
      <c r="AL537" s="43" t="s">
        <v>28</v>
      </c>
      <c r="AM537" s="246"/>
      <c r="AN537" s="401"/>
      <c r="AO537" s="402"/>
      <c r="AP537" s="402"/>
      <c r="AQ537" s="402"/>
      <c r="AR537" s="403"/>
    </row>
    <row r="538" spans="1:55">
      <c r="A538" s="131" t="s">
        <v>293</v>
      </c>
      <c r="B538" s="132">
        <f t="shared" ref="B538" si="629">B534+7</f>
        <v>41108</v>
      </c>
      <c r="C538" s="133" t="s">
        <v>30</v>
      </c>
      <c r="D538" s="83">
        <f t="shared" ref="D538:AI538" si="630">D534+7</f>
        <v>45604</v>
      </c>
      <c r="E538" s="83">
        <f t="shared" si="630"/>
        <v>45604</v>
      </c>
      <c r="F538" s="83" t="e">
        <f t="shared" si="630"/>
        <v>#VALUE!</v>
      </c>
      <c r="G538" s="83">
        <f t="shared" si="630"/>
        <v>21</v>
      </c>
      <c r="H538" s="83">
        <f t="shared" si="630"/>
        <v>21</v>
      </c>
      <c r="I538" s="83">
        <f t="shared" si="630"/>
        <v>45605</v>
      </c>
      <c r="J538" s="83">
        <f t="shared" si="630"/>
        <v>45605</v>
      </c>
      <c r="K538" s="83" t="e">
        <f t="shared" si="630"/>
        <v>#VALUE!</v>
      </c>
      <c r="L538" s="83">
        <f t="shared" si="630"/>
        <v>21</v>
      </c>
      <c r="M538" s="83">
        <f t="shared" si="630"/>
        <v>34</v>
      </c>
      <c r="N538" s="83">
        <f t="shared" si="630"/>
        <v>45607</v>
      </c>
      <c r="O538" s="83">
        <f t="shared" si="630"/>
        <v>45607</v>
      </c>
      <c r="P538" s="83" t="e">
        <f t="shared" si="630"/>
        <v>#VALUE!</v>
      </c>
      <c r="Q538" s="83">
        <f t="shared" si="630"/>
        <v>71</v>
      </c>
      <c r="R538" s="83">
        <f t="shared" si="630"/>
        <v>41</v>
      </c>
      <c r="S538" s="83">
        <f t="shared" si="630"/>
        <v>45607</v>
      </c>
      <c r="T538" s="83">
        <f t="shared" si="630"/>
        <v>45607</v>
      </c>
      <c r="U538" s="83" t="e">
        <f t="shared" si="630"/>
        <v>#VALUE!</v>
      </c>
      <c r="V538" s="83">
        <f t="shared" si="630"/>
        <v>21</v>
      </c>
      <c r="W538" s="83">
        <f t="shared" si="630"/>
        <v>21</v>
      </c>
      <c r="X538" s="83">
        <f t="shared" si="630"/>
        <v>45608</v>
      </c>
      <c r="Y538" s="83">
        <f t="shared" si="630"/>
        <v>45608</v>
      </c>
      <c r="Z538" s="83" t="e">
        <f t="shared" si="630"/>
        <v>#VALUE!</v>
      </c>
      <c r="AA538" s="83">
        <f t="shared" si="630"/>
        <v>21</v>
      </c>
      <c r="AB538" s="83">
        <f t="shared" si="630"/>
        <v>30</v>
      </c>
      <c r="AC538" s="83">
        <f t="shared" si="630"/>
        <v>45609</v>
      </c>
      <c r="AD538" s="83">
        <f t="shared" si="630"/>
        <v>45609</v>
      </c>
      <c r="AE538" s="83" t="e">
        <f t="shared" si="630"/>
        <v>#VALUE!</v>
      </c>
      <c r="AF538" s="83">
        <f t="shared" si="630"/>
        <v>23</v>
      </c>
      <c r="AG538" s="83">
        <f t="shared" si="630"/>
        <v>68</v>
      </c>
      <c r="AH538" s="83">
        <f t="shared" si="630"/>
        <v>45609</v>
      </c>
      <c r="AI538" s="83">
        <f t="shared" si="630"/>
        <v>45609</v>
      </c>
      <c r="AJ538" s="18" t="s">
        <v>235</v>
      </c>
      <c r="AK538" s="19"/>
      <c r="AL538" s="34"/>
      <c r="AM538" s="247" t="s">
        <v>53</v>
      </c>
      <c r="AN538" s="386" t="s">
        <v>420</v>
      </c>
      <c r="AO538" s="387"/>
      <c r="AP538" s="387"/>
      <c r="AQ538" s="387"/>
      <c r="AR538" s="388"/>
    </row>
    <row r="539" spans="1:55" ht="14.25" customHeight="1">
      <c r="A539" s="134"/>
      <c r="B539" s="135"/>
      <c r="C539" s="136" t="s">
        <v>35</v>
      </c>
      <c r="D539" s="83"/>
      <c r="E539" s="84"/>
      <c r="F539" s="85" t="s">
        <v>236</v>
      </c>
      <c r="G539" s="86"/>
      <c r="H539" s="87"/>
      <c r="I539" s="83"/>
      <c r="J539" s="83"/>
      <c r="K539" s="85"/>
      <c r="L539" s="86"/>
      <c r="M539" s="87"/>
      <c r="N539" s="83"/>
      <c r="O539" s="83"/>
      <c r="P539" s="85"/>
      <c r="Q539" s="86"/>
      <c r="R539" s="87"/>
      <c r="S539" s="83"/>
      <c r="T539" s="83"/>
      <c r="U539" s="85"/>
      <c r="V539" s="86"/>
      <c r="W539" s="87"/>
      <c r="X539" s="83"/>
      <c r="Y539" s="83"/>
      <c r="Z539" s="85"/>
      <c r="AA539" s="86"/>
      <c r="AB539" s="87"/>
      <c r="AC539" s="83"/>
      <c r="AD539" s="83"/>
      <c r="AE539" s="85"/>
      <c r="AF539" s="86"/>
      <c r="AG539" s="87"/>
      <c r="AH539" s="83"/>
      <c r="AI539" s="83"/>
      <c r="AJ539" s="18" t="s">
        <v>236</v>
      </c>
      <c r="AK539" s="19"/>
      <c r="AL539" s="34"/>
      <c r="AM539" s="248" t="s">
        <v>237</v>
      </c>
      <c r="AN539" s="389" t="s">
        <v>418</v>
      </c>
      <c r="AO539" s="390"/>
      <c r="AP539" s="390"/>
      <c r="AQ539" s="390"/>
      <c r="AR539" s="391"/>
    </row>
    <row r="540" spans="1:55" ht="15" thickBot="1">
      <c r="A540" s="137"/>
      <c r="B540" s="138"/>
      <c r="C540" s="136" t="s">
        <v>39</v>
      </c>
      <c r="D540" s="88">
        <v>-45303</v>
      </c>
      <c r="E540" s="89">
        <v>-45303</v>
      </c>
      <c r="F540" s="90" t="s">
        <v>239</v>
      </c>
      <c r="G540" s="91">
        <v>0</v>
      </c>
      <c r="H540" s="92">
        <v>0</v>
      </c>
      <c r="I540" s="88">
        <v>105441.125</v>
      </c>
      <c r="J540" s="89">
        <v>105441.1875</v>
      </c>
      <c r="K540" s="90" t="s">
        <v>239</v>
      </c>
      <c r="L540" s="91">
        <v>0</v>
      </c>
      <c r="M540" s="92">
        <v>31</v>
      </c>
      <c r="N540" s="88">
        <v>105437.6249998264</v>
      </c>
      <c r="O540" s="89">
        <v>105437.75</v>
      </c>
      <c r="P540" s="90" t="s">
        <v>239</v>
      </c>
      <c r="Q540" s="91">
        <v>-100</v>
      </c>
      <c r="R540" s="92">
        <v>17</v>
      </c>
      <c r="S540" s="88">
        <v>105437.0624998264</v>
      </c>
      <c r="T540" s="89">
        <v>105437.1875</v>
      </c>
      <c r="U540" s="90" t="s">
        <v>239</v>
      </c>
      <c r="V540" s="91">
        <v>30</v>
      </c>
      <c r="W540" s="92">
        <v>0</v>
      </c>
      <c r="X540" s="88">
        <v>105435.9999998264</v>
      </c>
      <c r="Y540" s="89">
        <v>105436.3749998264</v>
      </c>
      <c r="Z540" s="90" t="s">
        <v>239</v>
      </c>
      <c r="AA540" s="91">
        <v>30</v>
      </c>
      <c r="AB540" s="92">
        <v>96</v>
      </c>
      <c r="AC540" s="88">
        <v>105433.9999998264</v>
      </c>
      <c r="AD540" s="89">
        <v>105434.25</v>
      </c>
      <c r="AE540" s="90" t="s">
        <v>239</v>
      </c>
      <c r="AF540" s="91">
        <v>-4</v>
      </c>
      <c r="AG540" s="92">
        <v>14</v>
      </c>
      <c r="AH540" s="88">
        <v>105433.6249998264</v>
      </c>
      <c r="AI540" s="89">
        <v>105433.65625</v>
      </c>
      <c r="AJ540" s="37" t="s">
        <v>239</v>
      </c>
      <c r="AK540" s="38">
        <v>0</v>
      </c>
      <c r="AL540" s="39">
        <v>2</v>
      </c>
      <c r="AM540" s="249" t="s">
        <v>240</v>
      </c>
      <c r="AN540" s="386" t="s">
        <v>419</v>
      </c>
      <c r="AO540" s="387"/>
      <c r="AP540" s="387"/>
      <c r="AQ540" s="387"/>
      <c r="AR540" s="388"/>
    </row>
    <row r="541" spans="1:55" ht="15.75" thickBot="1">
      <c r="A541" s="13" t="s">
        <v>0</v>
      </c>
      <c r="B541" s="14">
        <f ca="1">TODAY()</f>
        <v>45742</v>
      </c>
      <c r="C541" s="9"/>
      <c r="D541" s="342" t="s">
        <v>1</v>
      </c>
      <c r="E541" s="343"/>
      <c r="F541" s="343"/>
      <c r="G541" s="343"/>
      <c r="H541" s="344"/>
      <c r="I541" s="342" t="s">
        <v>2</v>
      </c>
      <c r="J541" s="343"/>
      <c r="K541" s="343"/>
      <c r="L541" s="343"/>
      <c r="M541" s="344"/>
      <c r="N541" s="342" t="s">
        <v>1</v>
      </c>
      <c r="O541" s="343"/>
      <c r="P541" s="343"/>
      <c r="Q541" s="343"/>
      <c r="R541" s="344"/>
      <c r="S541" s="342" t="s">
        <v>1</v>
      </c>
      <c r="T541" s="343"/>
      <c r="U541" s="343"/>
      <c r="V541" s="343"/>
      <c r="W541" s="344"/>
      <c r="X541" s="342" t="s">
        <v>3</v>
      </c>
      <c r="Y541" s="343"/>
      <c r="Z541" s="343"/>
      <c r="AA541" s="343"/>
      <c r="AB541" s="344"/>
      <c r="AC541" s="342" t="s">
        <v>1</v>
      </c>
      <c r="AD541" s="343"/>
      <c r="AE541" s="343"/>
      <c r="AF541" s="343"/>
      <c r="AG541" s="344"/>
      <c r="AH541" s="342" t="s">
        <v>1</v>
      </c>
      <c r="AI541" s="343"/>
      <c r="AJ541" s="343"/>
      <c r="AK541" s="343"/>
      <c r="AL541" s="343"/>
      <c r="AM541" s="578" t="s">
        <v>3</v>
      </c>
      <c r="AN541" s="579"/>
      <c r="AO541" s="579"/>
      <c r="AP541" s="579"/>
      <c r="AQ541" s="580"/>
      <c r="AR541" s="369" t="s">
        <v>258</v>
      </c>
      <c r="AS541" s="370"/>
      <c r="AT541" s="370"/>
      <c r="AU541" s="370"/>
      <c r="AV541" s="370"/>
      <c r="AW541" s="371"/>
    </row>
    <row r="542" spans="1:55" ht="15.75" thickBot="1">
      <c r="A542" s="10" t="s">
        <v>234</v>
      </c>
      <c r="B542" s="8"/>
      <c r="C542" s="8"/>
      <c r="D542" s="348" t="s">
        <v>5</v>
      </c>
      <c r="E542" s="349"/>
      <c r="F542" s="349"/>
      <c r="G542" s="349"/>
      <c r="H542" s="350"/>
      <c r="I542" s="348" t="s">
        <v>6</v>
      </c>
      <c r="J542" s="349"/>
      <c r="K542" s="349"/>
      <c r="L542" s="349"/>
      <c r="M542" s="350"/>
      <c r="N542" s="348" t="s">
        <v>7</v>
      </c>
      <c r="O542" s="349"/>
      <c r="P542" s="349"/>
      <c r="Q542" s="349"/>
      <c r="R542" s="350"/>
      <c r="S542" s="348" t="s">
        <v>5</v>
      </c>
      <c r="T542" s="349"/>
      <c r="U542" s="349"/>
      <c r="V542" s="349"/>
      <c r="W542" s="350"/>
      <c r="X542" s="348" t="s">
        <v>8</v>
      </c>
      <c r="Y542" s="349"/>
      <c r="Z542" s="349"/>
      <c r="AA542" s="349"/>
      <c r="AB542" s="350"/>
      <c r="AC542" s="348" t="s">
        <v>7</v>
      </c>
      <c r="AD542" s="349"/>
      <c r="AE542" s="349"/>
      <c r="AF542" s="349"/>
      <c r="AG542" s="350"/>
      <c r="AH542" s="348" t="s">
        <v>5</v>
      </c>
      <c r="AI542" s="349"/>
      <c r="AJ542" s="349"/>
      <c r="AK542" s="349"/>
      <c r="AL542" s="349"/>
      <c r="AM542" s="581" t="s">
        <v>8</v>
      </c>
      <c r="AN542" s="582"/>
      <c r="AO542" s="582"/>
      <c r="AP542" s="582"/>
      <c r="AQ542" s="583"/>
      <c r="AR542" s="369"/>
      <c r="AS542" s="370"/>
      <c r="AT542" s="370"/>
      <c r="AU542" s="370"/>
      <c r="AV542" s="370"/>
      <c r="AW542" s="371"/>
    </row>
    <row r="543" spans="1:55" ht="15.75" thickBot="1">
      <c r="A543" s="10"/>
      <c r="B543" s="8"/>
      <c r="C543" s="8"/>
      <c r="D543" s="354" t="s">
        <v>10</v>
      </c>
      <c r="E543" s="355"/>
      <c r="F543" s="23"/>
      <c r="G543" s="23"/>
      <c r="H543" s="25"/>
      <c r="I543" s="354" t="s">
        <v>11</v>
      </c>
      <c r="J543" s="355"/>
      <c r="K543" s="23"/>
      <c r="L543" s="23"/>
      <c r="M543" s="25"/>
      <c r="N543" s="354" t="s">
        <v>12</v>
      </c>
      <c r="O543" s="355"/>
      <c r="P543" s="23"/>
      <c r="Q543" s="23"/>
      <c r="R543" s="25"/>
      <c r="S543" s="354" t="s">
        <v>10</v>
      </c>
      <c r="T543" s="355"/>
      <c r="U543" s="23"/>
      <c r="V543" s="23"/>
      <c r="W543" s="25"/>
      <c r="X543" s="354" t="s">
        <v>13</v>
      </c>
      <c r="Y543" s="355"/>
      <c r="Z543" s="23"/>
      <c r="AA543" s="23"/>
      <c r="AB543" s="25"/>
      <c r="AC543" s="354" t="s">
        <v>12</v>
      </c>
      <c r="AD543" s="355"/>
      <c r="AE543" s="23"/>
      <c r="AF543" s="23"/>
      <c r="AG543" s="25"/>
      <c r="AH543" s="354" t="s">
        <v>10</v>
      </c>
      <c r="AI543" s="355"/>
      <c r="AJ543" s="23"/>
      <c r="AK543" s="23"/>
      <c r="AL543" s="23"/>
      <c r="AM543" s="584" t="s">
        <v>13</v>
      </c>
      <c r="AN543" s="585"/>
      <c r="AO543" s="254"/>
      <c r="AP543" s="254"/>
      <c r="AQ543" s="255"/>
      <c r="AR543" s="369"/>
      <c r="AS543" s="370"/>
      <c r="AT543" s="370"/>
      <c r="AU543" s="370"/>
      <c r="AV543" s="370"/>
      <c r="AW543" s="371"/>
    </row>
    <row r="544" spans="1:55" ht="17.25" thickBot="1">
      <c r="A544" s="11"/>
      <c r="B544" s="12"/>
      <c r="C544" s="12"/>
      <c r="D544" s="26" t="s">
        <v>14</v>
      </c>
      <c r="E544" s="27" t="s">
        <v>15</v>
      </c>
      <c r="F544" s="27"/>
      <c r="G544" s="27"/>
      <c r="H544" s="28"/>
      <c r="I544" s="26" t="s">
        <v>16</v>
      </c>
      <c r="J544" s="27" t="s">
        <v>17</v>
      </c>
      <c r="K544" s="27"/>
      <c r="L544" s="27"/>
      <c r="M544" s="28"/>
      <c r="N544" s="26" t="s">
        <v>18</v>
      </c>
      <c r="O544" s="27" t="s">
        <v>19</v>
      </c>
      <c r="P544" s="27"/>
      <c r="Q544" s="40"/>
      <c r="R544" s="41"/>
      <c r="S544" s="26" t="s">
        <v>18</v>
      </c>
      <c r="T544" s="27" t="s">
        <v>19</v>
      </c>
      <c r="U544" s="27"/>
      <c r="V544" s="40"/>
      <c r="W544" s="41"/>
      <c r="X544" s="26" t="s">
        <v>20</v>
      </c>
      <c r="Y544" s="27" t="s">
        <v>21</v>
      </c>
      <c r="Z544" s="27"/>
      <c r="AA544" s="40"/>
      <c r="AB544" s="41"/>
      <c r="AC544" s="26" t="s">
        <v>22</v>
      </c>
      <c r="AD544" s="27" t="s">
        <v>23</v>
      </c>
      <c r="AE544" s="27"/>
      <c r="AF544" s="40"/>
      <c r="AG544" s="41"/>
      <c r="AH544" s="26" t="s">
        <v>22</v>
      </c>
      <c r="AI544" s="27" t="s">
        <v>23</v>
      </c>
      <c r="AJ544" s="27"/>
      <c r="AK544" s="40"/>
      <c r="AL544" s="40"/>
      <c r="AM544" s="256" t="s">
        <v>24</v>
      </c>
      <c r="AN544" s="257" t="s">
        <v>25</v>
      </c>
      <c r="AO544" s="257"/>
      <c r="AP544" s="258"/>
      <c r="AQ544" s="259"/>
      <c r="AR544" s="369"/>
      <c r="AS544" s="370"/>
      <c r="AT544" s="370"/>
      <c r="AU544" s="370"/>
      <c r="AV544" s="370"/>
      <c r="AW544" s="371"/>
    </row>
    <row r="545" spans="1:54">
      <c r="A545" s="21"/>
      <c r="B545" s="15"/>
      <c r="C545" s="22" t="s">
        <v>26</v>
      </c>
      <c r="D545" s="100" t="s">
        <v>421</v>
      </c>
      <c r="E545" s="100" t="str">
        <f t="shared" ref="E545:AI545" si="631">D545</f>
        <v>41115A</v>
      </c>
      <c r="F545" s="100" t="str">
        <f t="shared" si="631"/>
        <v>41115A</v>
      </c>
      <c r="G545" s="100" t="str">
        <f t="shared" si="631"/>
        <v>41115A</v>
      </c>
      <c r="H545" s="100" t="str">
        <f t="shared" si="631"/>
        <v>41115A</v>
      </c>
      <c r="I545" s="100" t="str">
        <f t="shared" si="631"/>
        <v>41115A</v>
      </c>
      <c r="J545" s="100" t="str">
        <f t="shared" si="631"/>
        <v>41115A</v>
      </c>
      <c r="K545" s="100" t="str">
        <f t="shared" si="631"/>
        <v>41115A</v>
      </c>
      <c r="L545" s="100" t="str">
        <f t="shared" si="631"/>
        <v>41115A</v>
      </c>
      <c r="M545" s="100" t="str">
        <f t="shared" si="631"/>
        <v>41115A</v>
      </c>
      <c r="N545" s="100" t="str">
        <f t="shared" si="631"/>
        <v>41115A</v>
      </c>
      <c r="O545" s="100" t="str">
        <f t="shared" si="631"/>
        <v>41115A</v>
      </c>
      <c r="P545" s="100" t="str">
        <f t="shared" si="631"/>
        <v>41115A</v>
      </c>
      <c r="Q545" s="100" t="str">
        <f t="shared" si="631"/>
        <v>41115A</v>
      </c>
      <c r="R545" s="100" t="str">
        <f t="shared" si="631"/>
        <v>41115A</v>
      </c>
      <c r="S545" s="100" t="str">
        <f t="shared" si="631"/>
        <v>41115A</v>
      </c>
      <c r="T545" s="100" t="str">
        <f t="shared" si="631"/>
        <v>41115A</v>
      </c>
      <c r="U545" s="100" t="str">
        <f t="shared" si="631"/>
        <v>41115A</v>
      </c>
      <c r="V545" s="100" t="str">
        <f t="shared" si="631"/>
        <v>41115A</v>
      </c>
      <c r="W545" s="100" t="str">
        <f t="shared" si="631"/>
        <v>41115A</v>
      </c>
      <c r="X545" s="100" t="str">
        <f t="shared" si="631"/>
        <v>41115A</v>
      </c>
      <c r="Y545" s="100" t="str">
        <f t="shared" si="631"/>
        <v>41115A</v>
      </c>
      <c r="Z545" s="100" t="str">
        <f t="shared" si="631"/>
        <v>41115A</v>
      </c>
      <c r="AA545" s="100" t="str">
        <f t="shared" si="631"/>
        <v>41115A</v>
      </c>
      <c r="AB545" s="100" t="str">
        <f t="shared" si="631"/>
        <v>41115A</v>
      </c>
      <c r="AC545" s="100" t="s">
        <v>422</v>
      </c>
      <c r="AD545" s="100" t="str">
        <f t="shared" si="631"/>
        <v>41115B</v>
      </c>
      <c r="AE545" s="100" t="str">
        <f t="shared" si="631"/>
        <v>41115B</v>
      </c>
      <c r="AF545" s="100" t="str">
        <f t="shared" si="631"/>
        <v>41115B</v>
      </c>
      <c r="AG545" s="100" t="str">
        <f t="shared" si="631"/>
        <v>41115B</v>
      </c>
      <c r="AH545" s="100" t="str">
        <f t="shared" si="631"/>
        <v>41115B</v>
      </c>
      <c r="AI545" s="100" t="str">
        <f t="shared" si="631"/>
        <v>41115B</v>
      </c>
      <c r="AJ545" s="30"/>
      <c r="AK545" s="42" t="s">
        <v>27</v>
      </c>
      <c r="AL545" s="43" t="s">
        <v>28</v>
      </c>
      <c r="AM545" s="260" t="s">
        <v>422</v>
      </c>
      <c r="AN545" s="260" t="s">
        <v>422</v>
      </c>
      <c r="AO545" s="266"/>
      <c r="AP545" s="266"/>
      <c r="AQ545" s="266"/>
      <c r="AR545" s="50"/>
      <c r="AS545" s="574"/>
      <c r="AT545" s="575"/>
      <c r="AU545" s="575"/>
      <c r="AV545" s="575"/>
      <c r="AW545" s="576"/>
    </row>
    <row r="546" spans="1:54">
      <c r="A546" s="20" t="s">
        <v>293</v>
      </c>
      <c r="B546" s="99">
        <f t="shared" ref="B546" si="632">B538+7</f>
        <v>41115</v>
      </c>
      <c r="C546" s="17" t="s">
        <v>30</v>
      </c>
      <c r="D546" s="33">
        <f t="shared" ref="D546:AI546" si="633">D538+7</f>
        <v>45611</v>
      </c>
      <c r="E546" s="33">
        <f t="shared" si="633"/>
        <v>45611</v>
      </c>
      <c r="F546" s="33" t="e">
        <f t="shared" si="633"/>
        <v>#VALUE!</v>
      </c>
      <c r="G546" s="33">
        <f t="shared" si="633"/>
        <v>28</v>
      </c>
      <c r="H546" s="33">
        <f t="shared" si="633"/>
        <v>28</v>
      </c>
      <c r="I546" s="33">
        <f t="shared" si="633"/>
        <v>45612</v>
      </c>
      <c r="J546" s="33">
        <f t="shared" si="633"/>
        <v>45612</v>
      </c>
      <c r="K546" s="33" t="e">
        <f t="shared" si="633"/>
        <v>#VALUE!</v>
      </c>
      <c r="L546" s="33">
        <f t="shared" si="633"/>
        <v>28</v>
      </c>
      <c r="M546" s="33">
        <f t="shared" si="633"/>
        <v>41</v>
      </c>
      <c r="N546" s="33">
        <f t="shared" si="633"/>
        <v>45614</v>
      </c>
      <c r="O546" s="33">
        <f t="shared" si="633"/>
        <v>45614</v>
      </c>
      <c r="P546" s="33" t="e">
        <f t="shared" si="633"/>
        <v>#VALUE!</v>
      </c>
      <c r="Q546" s="33">
        <f t="shared" si="633"/>
        <v>78</v>
      </c>
      <c r="R546" s="33">
        <f t="shared" si="633"/>
        <v>48</v>
      </c>
      <c r="S546" s="33">
        <f t="shared" si="633"/>
        <v>45614</v>
      </c>
      <c r="T546" s="33">
        <f t="shared" si="633"/>
        <v>45614</v>
      </c>
      <c r="U546" s="33" t="e">
        <f t="shared" si="633"/>
        <v>#VALUE!</v>
      </c>
      <c r="V546" s="33">
        <f t="shared" si="633"/>
        <v>28</v>
      </c>
      <c r="W546" s="33">
        <f t="shared" si="633"/>
        <v>28</v>
      </c>
      <c r="X546" s="33">
        <f t="shared" si="633"/>
        <v>45615</v>
      </c>
      <c r="Y546" s="33">
        <f t="shared" si="633"/>
        <v>45615</v>
      </c>
      <c r="Z546" s="33" t="e">
        <f t="shared" si="633"/>
        <v>#VALUE!</v>
      </c>
      <c r="AA546" s="33">
        <f t="shared" si="633"/>
        <v>28</v>
      </c>
      <c r="AB546" s="33">
        <f t="shared" si="633"/>
        <v>37</v>
      </c>
      <c r="AC546" s="33">
        <f t="shared" si="633"/>
        <v>45616</v>
      </c>
      <c r="AD546" s="33">
        <f t="shared" si="633"/>
        <v>45616</v>
      </c>
      <c r="AE546" s="33" t="e">
        <f t="shared" si="633"/>
        <v>#VALUE!</v>
      </c>
      <c r="AF546" s="33">
        <f t="shared" si="633"/>
        <v>30</v>
      </c>
      <c r="AG546" s="33">
        <f t="shared" si="633"/>
        <v>75</v>
      </c>
      <c r="AH546" s="33">
        <f t="shared" si="633"/>
        <v>45616</v>
      </c>
      <c r="AI546" s="33">
        <f t="shared" si="633"/>
        <v>45616</v>
      </c>
      <c r="AJ546" s="18" t="s">
        <v>235</v>
      </c>
      <c r="AK546" s="19"/>
      <c r="AL546" s="34"/>
      <c r="AM546" s="261"/>
      <c r="AN546" s="261"/>
      <c r="AO546" s="267"/>
      <c r="AP546" s="267"/>
      <c r="AQ546" s="267"/>
      <c r="AR546" s="118" t="s">
        <v>53</v>
      </c>
      <c r="AS546" s="410" t="s">
        <v>423</v>
      </c>
      <c r="AT546" s="411"/>
      <c r="AU546" s="411"/>
      <c r="AV546" s="411"/>
      <c r="AW546" s="412"/>
      <c r="AX546" s="385"/>
      <c r="AY546" s="385"/>
      <c r="AZ546" s="385"/>
      <c r="BA546" s="385"/>
      <c r="BB546" s="385"/>
    </row>
    <row r="547" spans="1:54" ht="14.25" customHeight="1">
      <c r="A547" s="3"/>
      <c r="B547" s="4"/>
      <c r="C547" s="2" t="s">
        <v>35</v>
      </c>
      <c r="D547" s="33"/>
      <c r="E547" s="24"/>
      <c r="F547" s="18" t="s">
        <v>236</v>
      </c>
      <c r="G547" s="19"/>
      <c r="H547" s="34"/>
      <c r="I547" s="198">
        <v>45614.541666666664</v>
      </c>
      <c r="J547" s="198">
        <v>45614.625</v>
      </c>
      <c r="K547" s="18"/>
      <c r="L547" s="19"/>
      <c r="M547" s="34"/>
      <c r="N547" s="33">
        <v>45617.368055555555</v>
      </c>
      <c r="O547" s="33">
        <v>45617.472222222219</v>
      </c>
      <c r="P547" s="18"/>
      <c r="Q547" s="19"/>
      <c r="R547" s="34"/>
      <c r="S547" s="33">
        <v>45616.795138888891</v>
      </c>
      <c r="T547" s="33">
        <v>45616.833333333336</v>
      </c>
      <c r="U547" s="18"/>
      <c r="V547" s="19"/>
      <c r="W547" s="34"/>
      <c r="X547" s="33">
        <v>45618</v>
      </c>
      <c r="Y547" s="33">
        <v>45618</v>
      </c>
      <c r="Z547" s="18"/>
      <c r="AA547" s="19"/>
      <c r="AB547" s="34"/>
      <c r="AC547" s="33"/>
      <c r="AD547" s="33"/>
      <c r="AE547" s="18"/>
      <c r="AF547" s="19"/>
      <c r="AG547" s="34"/>
      <c r="AH547" s="33"/>
      <c r="AI547" s="33"/>
      <c r="AJ547" s="18" t="s">
        <v>236</v>
      </c>
      <c r="AK547" s="19"/>
      <c r="AL547" s="34"/>
      <c r="AM547" s="261"/>
      <c r="AN547" s="261"/>
      <c r="AO547" s="267"/>
      <c r="AP547" s="267"/>
      <c r="AQ547" s="267"/>
      <c r="AR547" s="119" t="s">
        <v>237</v>
      </c>
      <c r="AS547" s="404" t="s">
        <v>424</v>
      </c>
      <c r="AT547" s="405"/>
      <c r="AU547" s="405"/>
      <c r="AV547" s="405"/>
      <c r="AW547" s="413"/>
      <c r="AX547" s="577"/>
      <c r="AY547" s="577"/>
      <c r="AZ547" s="577"/>
      <c r="BA547" s="577"/>
      <c r="BB547" s="577"/>
    </row>
    <row r="548" spans="1:54" ht="15" thickBot="1">
      <c r="A548" s="5"/>
      <c r="B548" s="6"/>
      <c r="C548" s="7" t="s">
        <v>39</v>
      </c>
      <c r="D548" s="35">
        <v>-45303</v>
      </c>
      <c r="E548" s="36">
        <v>-45303</v>
      </c>
      <c r="F548" s="37" t="s">
        <v>239</v>
      </c>
      <c r="G548" s="38">
        <v>0</v>
      </c>
      <c r="H548" s="39">
        <v>0</v>
      </c>
      <c r="I548" s="35">
        <v>105441.125</v>
      </c>
      <c r="J548" s="36">
        <v>105441.1875</v>
      </c>
      <c r="K548" s="37" t="s">
        <v>239</v>
      </c>
      <c r="L548" s="38">
        <v>0</v>
      </c>
      <c r="M548" s="39">
        <v>31</v>
      </c>
      <c r="N548" s="35">
        <v>105437.6249998264</v>
      </c>
      <c r="O548" s="36">
        <v>105437.75</v>
      </c>
      <c r="P548" s="37" t="s">
        <v>239</v>
      </c>
      <c r="Q548" s="38">
        <v>-100</v>
      </c>
      <c r="R548" s="39">
        <v>17</v>
      </c>
      <c r="S548" s="35">
        <v>105437.0624998264</v>
      </c>
      <c r="T548" s="36">
        <v>105437.1875</v>
      </c>
      <c r="U548" s="37" t="s">
        <v>239</v>
      </c>
      <c r="V548" s="38">
        <v>30</v>
      </c>
      <c r="W548" s="39">
        <v>0</v>
      </c>
      <c r="X548" s="35">
        <v>105435.9999998264</v>
      </c>
      <c r="Y548" s="36">
        <v>105436.3749998264</v>
      </c>
      <c r="Z548" s="37" t="s">
        <v>239</v>
      </c>
      <c r="AA548" s="38">
        <v>30</v>
      </c>
      <c r="AB548" s="39">
        <v>96</v>
      </c>
      <c r="AC548" s="35">
        <v>105433.9999998264</v>
      </c>
      <c r="AD548" s="36">
        <v>105434.25</v>
      </c>
      <c r="AE548" s="37" t="s">
        <v>239</v>
      </c>
      <c r="AF548" s="38">
        <v>-4</v>
      </c>
      <c r="AG548" s="39">
        <v>14</v>
      </c>
      <c r="AH548" s="35">
        <v>105433.6249998264</v>
      </c>
      <c r="AI548" s="36">
        <v>105433.65625</v>
      </c>
      <c r="AJ548" s="37" t="s">
        <v>239</v>
      </c>
      <c r="AK548" s="38">
        <v>0</v>
      </c>
      <c r="AL548" s="39">
        <v>2</v>
      </c>
      <c r="AM548" s="35">
        <v>105433.6249998264</v>
      </c>
      <c r="AN548" s="36">
        <v>105433.65625</v>
      </c>
      <c r="AO548" s="268"/>
      <c r="AP548" s="268"/>
      <c r="AQ548" s="268"/>
      <c r="AR548" s="120" t="s">
        <v>240</v>
      </c>
      <c r="AS548" s="407" t="s">
        <v>425</v>
      </c>
      <c r="AT548" s="408"/>
      <c r="AU548" s="408"/>
      <c r="AV548" s="408"/>
      <c r="AW548" s="414"/>
      <c r="AX548" s="385"/>
      <c r="AY548" s="385"/>
      <c r="AZ548" s="385"/>
      <c r="BA548" s="385"/>
      <c r="BB548" s="385"/>
    </row>
    <row r="549" spans="1:54">
      <c r="A549" s="21"/>
      <c r="B549" s="15"/>
      <c r="C549" s="22" t="s">
        <v>26</v>
      </c>
      <c r="D549" s="100">
        <f t="shared" ref="D549" si="634">B550</f>
        <v>41122</v>
      </c>
      <c r="E549" s="100">
        <f t="shared" ref="E549:AI549" si="635">D549</f>
        <v>41122</v>
      </c>
      <c r="F549" s="100">
        <f t="shared" si="635"/>
        <v>41122</v>
      </c>
      <c r="G549" s="100">
        <f t="shared" si="635"/>
        <v>41122</v>
      </c>
      <c r="H549" s="100">
        <f t="shared" si="635"/>
        <v>41122</v>
      </c>
      <c r="I549" s="100">
        <f t="shared" si="635"/>
        <v>41122</v>
      </c>
      <c r="J549" s="100">
        <f t="shared" si="635"/>
        <v>41122</v>
      </c>
      <c r="K549" s="100">
        <f t="shared" si="635"/>
        <v>41122</v>
      </c>
      <c r="L549" s="100">
        <f t="shared" si="635"/>
        <v>41122</v>
      </c>
      <c r="M549" s="100">
        <f t="shared" si="635"/>
        <v>41122</v>
      </c>
      <c r="N549" s="100">
        <f t="shared" si="635"/>
        <v>41122</v>
      </c>
      <c r="O549" s="100">
        <f t="shared" si="635"/>
        <v>41122</v>
      </c>
      <c r="P549" s="100">
        <f t="shared" si="635"/>
        <v>41122</v>
      </c>
      <c r="Q549" s="100">
        <f t="shared" si="635"/>
        <v>41122</v>
      </c>
      <c r="R549" s="100">
        <f t="shared" si="635"/>
        <v>41122</v>
      </c>
      <c r="S549" s="100">
        <f t="shared" si="635"/>
        <v>41122</v>
      </c>
      <c r="T549" s="100">
        <f t="shared" si="635"/>
        <v>41122</v>
      </c>
      <c r="U549" s="100">
        <f t="shared" si="635"/>
        <v>41122</v>
      </c>
      <c r="V549" s="100">
        <f t="shared" si="635"/>
        <v>41122</v>
      </c>
      <c r="W549" s="100">
        <f t="shared" si="635"/>
        <v>41122</v>
      </c>
      <c r="X549" s="100">
        <f t="shared" si="635"/>
        <v>41122</v>
      </c>
      <c r="Y549" s="100">
        <f t="shared" si="635"/>
        <v>41122</v>
      </c>
      <c r="Z549" s="100">
        <f t="shared" si="635"/>
        <v>41122</v>
      </c>
      <c r="AA549" s="100">
        <f t="shared" si="635"/>
        <v>41122</v>
      </c>
      <c r="AB549" s="100">
        <f t="shared" si="635"/>
        <v>41122</v>
      </c>
      <c r="AC549" s="100">
        <f t="shared" si="635"/>
        <v>41122</v>
      </c>
      <c r="AD549" s="100">
        <f t="shared" si="635"/>
        <v>41122</v>
      </c>
      <c r="AE549" s="100">
        <f t="shared" si="635"/>
        <v>41122</v>
      </c>
      <c r="AF549" s="100">
        <f t="shared" si="635"/>
        <v>41122</v>
      </c>
      <c r="AG549" s="100">
        <f t="shared" si="635"/>
        <v>41122</v>
      </c>
      <c r="AH549" s="100">
        <f t="shared" si="635"/>
        <v>41122</v>
      </c>
      <c r="AI549" s="225">
        <f t="shared" si="635"/>
        <v>41122</v>
      </c>
      <c r="AJ549" s="262"/>
      <c r="AK549" s="42" t="s">
        <v>27</v>
      </c>
      <c r="AL549" s="49" t="s">
        <v>28</v>
      </c>
      <c r="AM549" s="250"/>
      <c r="AN549" s="573"/>
      <c r="AO549" s="573"/>
      <c r="AP549" s="573"/>
      <c r="AQ549" s="573"/>
      <c r="AR549" s="573"/>
      <c r="AS549" s="250"/>
      <c r="AT549" s="573"/>
      <c r="AU549" s="573"/>
      <c r="AV549" s="573"/>
      <c r="AW549" s="573"/>
      <c r="AX549" s="573"/>
    </row>
    <row r="550" spans="1:54">
      <c r="A550" s="20" t="s">
        <v>293</v>
      </c>
      <c r="B550" s="99">
        <f>B546+7</f>
        <v>41122</v>
      </c>
      <c r="C550" s="17" t="s">
        <v>30</v>
      </c>
      <c r="D550" s="33">
        <f t="shared" ref="D550:AB550" si="636">D546+7</f>
        <v>45618</v>
      </c>
      <c r="E550" s="33">
        <f t="shared" si="636"/>
        <v>45618</v>
      </c>
      <c r="F550" s="33" t="e">
        <f t="shared" si="636"/>
        <v>#VALUE!</v>
      </c>
      <c r="G550" s="33">
        <f t="shared" si="636"/>
        <v>35</v>
      </c>
      <c r="H550" s="33">
        <f t="shared" si="636"/>
        <v>35</v>
      </c>
      <c r="I550" s="33">
        <f t="shared" si="636"/>
        <v>45619</v>
      </c>
      <c r="J550" s="33">
        <f t="shared" si="636"/>
        <v>45619</v>
      </c>
      <c r="K550" s="33" t="e">
        <f t="shared" si="636"/>
        <v>#VALUE!</v>
      </c>
      <c r="L550" s="33">
        <f t="shared" si="636"/>
        <v>35</v>
      </c>
      <c r="M550" s="33">
        <f t="shared" si="636"/>
        <v>48</v>
      </c>
      <c r="N550" s="33">
        <f t="shared" si="636"/>
        <v>45621</v>
      </c>
      <c r="O550" s="33">
        <f t="shared" si="636"/>
        <v>45621</v>
      </c>
      <c r="P550" s="33" t="e">
        <f t="shared" si="636"/>
        <v>#VALUE!</v>
      </c>
      <c r="Q550" s="33">
        <f t="shared" si="636"/>
        <v>85</v>
      </c>
      <c r="R550" s="33">
        <f t="shared" si="636"/>
        <v>55</v>
      </c>
      <c r="S550" s="33">
        <f t="shared" si="636"/>
        <v>45621</v>
      </c>
      <c r="T550" s="33">
        <f t="shared" si="636"/>
        <v>45621</v>
      </c>
      <c r="U550" s="33" t="e">
        <f t="shared" si="636"/>
        <v>#VALUE!</v>
      </c>
      <c r="V550" s="33">
        <f t="shared" si="636"/>
        <v>35</v>
      </c>
      <c r="W550" s="33">
        <f t="shared" si="636"/>
        <v>35</v>
      </c>
      <c r="X550" s="33">
        <f t="shared" si="636"/>
        <v>45622</v>
      </c>
      <c r="Y550" s="33">
        <f t="shared" si="636"/>
        <v>45622</v>
      </c>
      <c r="Z550" s="33" t="e">
        <f t="shared" si="636"/>
        <v>#VALUE!</v>
      </c>
      <c r="AA550" s="33">
        <f t="shared" si="636"/>
        <v>35</v>
      </c>
      <c r="AB550" s="33">
        <f t="shared" si="636"/>
        <v>44</v>
      </c>
      <c r="AC550" s="33"/>
      <c r="AD550" s="33"/>
      <c r="AE550" s="33"/>
      <c r="AF550" s="33"/>
      <c r="AG550" s="33"/>
      <c r="AH550" s="33"/>
      <c r="AI550" s="226"/>
      <c r="AJ550" s="263" t="s">
        <v>235</v>
      </c>
      <c r="AK550" s="19"/>
      <c r="AL550" s="44"/>
      <c r="AM550" s="251"/>
      <c r="AN550" s="385"/>
      <c r="AO550" s="385"/>
      <c r="AP550" s="385"/>
      <c r="AQ550" s="385"/>
      <c r="AR550" s="385"/>
      <c r="AS550" s="251"/>
      <c r="AT550" s="385"/>
      <c r="AU550" s="385"/>
      <c r="AV550" s="385"/>
      <c r="AW550" s="385"/>
      <c r="AX550" s="385"/>
    </row>
    <row r="551" spans="1:54" ht="14.25" customHeight="1">
      <c r="A551" s="3"/>
      <c r="B551" s="4"/>
      <c r="C551" s="2" t="s">
        <v>35</v>
      </c>
      <c r="D551" s="33"/>
      <c r="E551" s="24"/>
      <c r="F551" s="18" t="s">
        <v>236</v>
      </c>
      <c r="G551" s="19"/>
      <c r="H551" s="34"/>
      <c r="I551" s="198">
        <v>45620.375</v>
      </c>
      <c r="J551" s="198">
        <v>45620.4375</v>
      </c>
      <c r="K551" s="18"/>
      <c r="L551" s="19"/>
      <c r="M551" s="34"/>
      <c r="N551" s="198">
        <v>45622.354166666664</v>
      </c>
      <c r="O551" s="198">
        <v>45622.5</v>
      </c>
      <c r="P551" s="199"/>
      <c r="Q551" s="200"/>
      <c r="R551" s="201"/>
      <c r="S551" s="198">
        <v>45621.645833333336</v>
      </c>
      <c r="T551" s="198">
        <v>45621.666666666664</v>
      </c>
      <c r="U551" s="18"/>
      <c r="V551" s="19"/>
      <c r="W551" s="34"/>
      <c r="X551" s="144">
        <v>45623.125</v>
      </c>
      <c r="Y551" s="144">
        <v>45623.1875</v>
      </c>
      <c r="Z551" s="18"/>
      <c r="AA551" s="19"/>
      <c r="AB551" s="34"/>
      <c r="AC551" s="33"/>
      <c r="AD551" s="33"/>
      <c r="AE551" s="18"/>
      <c r="AF551" s="19"/>
      <c r="AG551" s="34"/>
      <c r="AH551" s="33"/>
      <c r="AI551" s="226"/>
      <c r="AJ551" s="263" t="s">
        <v>236</v>
      </c>
      <c r="AK551" s="19"/>
      <c r="AL551" s="44"/>
      <c r="AM551" s="252"/>
      <c r="AN551" s="577"/>
      <c r="AO551" s="577"/>
      <c r="AP551" s="577"/>
      <c r="AQ551" s="577"/>
      <c r="AR551" s="577"/>
      <c r="AS551" s="252"/>
      <c r="AT551" s="577"/>
      <c r="AU551" s="577"/>
      <c r="AV551" s="577"/>
      <c r="AW551" s="577"/>
      <c r="AX551" s="577"/>
    </row>
    <row r="552" spans="1:54" ht="15" thickBot="1">
      <c r="A552" s="5"/>
      <c r="B552" s="6"/>
      <c r="C552" s="7" t="s">
        <v>39</v>
      </c>
      <c r="D552" s="35">
        <v>-45303</v>
      </c>
      <c r="E552" s="36">
        <v>-45303</v>
      </c>
      <c r="F552" s="37" t="s">
        <v>239</v>
      </c>
      <c r="G552" s="38">
        <v>0</v>
      </c>
      <c r="H552" s="39">
        <v>0</v>
      </c>
      <c r="I552" s="35">
        <v>105441.125</v>
      </c>
      <c r="J552" s="36">
        <v>105441.1875</v>
      </c>
      <c r="K552" s="37" t="s">
        <v>239</v>
      </c>
      <c r="L552" s="38">
        <v>0</v>
      </c>
      <c r="M552" s="39">
        <v>31</v>
      </c>
      <c r="N552" s="35">
        <v>105437.6249998264</v>
      </c>
      <c r="O552" s="36">
        <v>105437.75</v>
      </c>
      <c r="P552" s="37" t="s">
        <v>239</v>
      </c>
      <c r="Q552" s="38">
        <v>-100</v>
      </c>
      <c r="R552" s="39">
        <v>17</v>
      </c>
      <c r="S552" s="35">
        <v>105437.0624998264</v>
      </c>
      <c r="T552" s="36">
        <v>105437.1875</v>
      </c>
      <c r="U552" s="37" t="s">
        <v>239</v>
      </c>
      <c r="V552" s="38">
        <v>30</v>
      </c>
      <c r="W552" s="39">
        <v>0</v>
      </c>
      <c r="X552" s="35">
        <v>105435.9999998264</v>
      </c>
      <c r="Y552" s="36">
        <v>105436.3749998264</v>
      </c>
      <c r="Z552" s="37" t="s">
        <v>239</v>
      </c>
      <c r="AA552" s="38">
        <v>30</v>
      </c>
      <c r="AB552" s="39">
        <v>96</v>
      </c>
      <c r="AC552" s="35">
        <v>105433.9999998264</v>
      </c>
      <c r="AD552" s="36">
        <v>105434.25</v>
      </c>
      <c r="AE552" s="37" t="s">
        <v>239</v>
      </c>
      <c r="AF552" s="38">
        <v>-4</v>
      </c>
      <c r="AG552" s="39">
        <v>14</v>
      </c>
      <c r="AH552" s="35">
        <v>105433.6249998264</v>
      </c>
      <c r="AI552" s="265">
        <v>105433.65625</v>
      </c>
      <c r="AJ552" s="264" t="s">
        <v>239</v>
      </c>
      <c r="AK552" s="38">
        <v>0</v>
      </c>
      <c r="AL552" s="45">
        <v>2</v>
      </c>
      <c r="AM552" s="251"/>
      <c r="AN552" s="385"/>
      <c r="AO552" s="385"/>
      <c r="AP552" s="385"/>
      <c r="AQ552" s="385"/>
      <c r="AR552" s="385"/>
      <c r="AS552" s="251"/>
      <c r="AT552" s="385"/>
      <c r="AU552" s="385"/>
      <c r="AV552" s="385"/>
      <c r="AW552" s="385"/>
      <c r="AX552" s="385"/>
    </row>
    <row r="553" spans="1:54" ht="15.75" thickBot="1">
      <c r="A553" s="13" t="s">
        <v>0</v>
      </c>
      <c r="B553" s="14">
        <f ca="1">TODAY()</f>
        <v>45742</v>
      </c>
      <c r="C553" s="9"/>
      <c r="D553" s="342" t="s">
        <v>1</v>
      </c>
      <c r="E553" s="343"/>
      <c r="F553" s="343"/>
      <c r="G553" s="343"/>
      <c r="H553" s="344"/>
      <c r="I553" s="342" t="s">
        <v>2</v>
      </c>
      <c r="J553" s="343"/>
      <c r="K553" s="343"/>
      <c r="L553" s="343"/>
      <c r="M553" s="344"/>
      <c r="N553" s="342" t="s">
        <v>1</v>
      </c>
      <c r="O553" s="343"/>
      <c r="P553" s="343"/>
      <c r="Q553" s="343"/>
      <c r="R553" s="344"/>
      <c r="S553" s="342" t="s">
        <v>1</v>
      </c>
      <c r="T553" s="343"/>
      <c r="U553" s="343"/>
      <c r="V553" s="343"/>
      <c r="W553" s="344"/>
      <c r="X553" s="342" t="s">
        <v>3</v>
      </c>
      <c r="Y553" s="343"/>
      <c r="Z553" s="343"/>
      <c r="AA553" s="343"/>
      <c r="AB553" s="344"/>
      <c r="AC553" s="342" t="s">
        <v>1</v>
      </c>
      <c r="AD553" s="343"/>
      <c r="AE553" s="343"/>
      <c r="AF553" s="343"/>
      <c r="AG553" s="344"/>
      <c r="AH553" s="342" t="s">
        <v>1</v>
      </c>
      <c r="AI553" s="343"/>
      <c r="AJ553" s="343"/>
      <c r="AK553" s="343"/>
      <c r="AL553" s="343"/>
      <c r="AM553" s="345" t="s">
        <v>3</v>
      </c>
      <c r="AN553" s="346"/>
      <c r="AO553" s="346"/>
      <c r="AP553" s="346"/>
      <c r="AQ553" s="347"/>
      <c r="AR553" s="369" t="s">
        <v>258</v>
      </c>
      <c r="AS553" s="370"/>
      <c r="AT553" s="370"/>
      <c r="AU553" s="370"/>
      <c r="AV553" s="370"/>
      <c r="AW553" s="371"/>
    </row>
    <row r="554" spans="1:54" ht="15.75" thickBot="1">
      <c r="A554" s="10" t="s">
        <v>234</v>
      </c>
      <c r="B554" s="8"/>
      <c r="C554" s="8"/>
      <c r="D554" s="348" t="s">
        <v>5</v>
      </c>
      <c r="E554" s="349"/>
      <c r="F554" s="349"/>
      <c r="G554" s="349"/>
      <c r="H554" s="350"/>
      <c r="I554" s="348" t="s">
        <v>6</v>
      </c>
      <c r="J554" s="349"/>
      <c r="K554" s="349"/>
      <c r="L554" s="349"/>
      <c r="M554" s="350"/>
      <c r="N554" s="348" t="s">
        <v>7</v>
      </c>
      <c r="O554" s="349"/>
      <c r="P554" s="349"/>
      <c r="Q554" s="349"/>
      <c r="R554" s="350"/>
      <c r="S554" s="348" t="s">
        <v>5</v>
      </c>
      <c r="T554" s="349"/>
      <c r="U554" s="349"/>
      <c r="V554" s="349"/>
      <c r="W554" s="350"/>
      <c r="X554" s="348" t="s">
        <v>8</v>
      </c>
      <c r="Y554" s="349"/>
      <c r="Z554" s="349"/>
      <c r="AA554" s="349"/>
      <c r="AB554" s="350"/>
      <c r="AC554" s="348" t="s">
        <v>7</v>
      </c>
      <c r="AD554" s="349"/>
      <c r="AE554" s="349"/>
      <c r="AF554" s="349"/>
      <c r="AG554" s="350"/>
      <c r="AH554" s="348" t="s">
        <v>5</v>
      </c>
      <c r="AI554" s="349"/>
      <c r="AJ554" s="349"/>
      <c r="AK554" s="349"/>
      <c r="AL554" s="349"/>
      <c r="AM554" s="351" t="s">
        <v>8</v>
      </c>
      <c r="AN554" s="352"/>
      <c r="AO554" s="352"/>
      <c r="AP554" s="352"/>
      <c r="AQ554" s="353"/>
      <c r="AR554" s="369"/>
      <c r="AS554" s="370"/>
      <c r="AT554" s="370"/>
      <c r="AU554" s="370"/>
      <c r="AV554" s="370"/>
      <c r="AW554" s="371"/>
    </row>
    <row r="555" spans="1:54" ht="15.75" thickBot="1">
      <c r="A555" s="10"/>
      <c r="B555" s="8"/>
      <c r="C555" s="8"/>
      <c r="D555" s="354" t="s">
        <v>10</v>
      </c>
      <c r="E555" s="355"/>
      <c r="F555" s="23"/>
      <c r="G555" s="23"/>
      <c r="H555" s="25"/>
      <c r="I555" s="354" t="s">
        <v>11</v>
      </c>
      <c r="J555" s="355"/>
      <c r="K555" s="23"/>
      <c r="L555" s="23"/>
      <c r="M555" s="25"/>
      <c r="N555" s="354" t="s">
        <v>12</v>
      </c>
      <c r="O555" s="355"/>
      <c r="P555" s="23"/>
      <c r="Q555" s="23"/>
      <c r="R555" s="25"/>
      <c r="S555" s="354" t="s">
        <v>10</v>
      </c>
      <c r="T555" s="355"/>
      <c r="U555" s="23"/>
      <c r="V555" s="23"/>
      <c r="W555" s="25"/>
      <c r="X555" s="354" t="s">
        <v>13</v>
      </c>
      <c r="Y555" s="355"/>
      <c r="Z555" s="23"/>
      <c r="AA555" s="23"/>
      <c r="AB555" s="25"/>
      <c r="AC555" s="354" t="s">
        <v>12</v>
      </c>
      <c r="AD555" s="355"/>
      <c r="AE555" s="23"/>
      <c r="AF555" s="23"/>
      <c r="AG555" s="25"/>
      <c r="AH555" s="354" t="s">
        <v>10</v>
      </c>
      <c r="AI555" s="355"/>
      <c r="AJ555" s="23"/>
      <c r="AK555" s="23"/>
      <c r="AL555" s="23"/>
      <c r="AM555" s="356" t="s">
        <v>13</v>
      </c>
      <c r="AN555" s="357"/>
      <c r="AO555" s="272"/>
      <c r="AP555" s="272"/>
      <c r="AQ555" s="273"/>
      <c r="AR555" s="369"/>
      <c r="AS555" s="370"/>
      <c r="AT555" s="370"/>
      <c r="AU555" s="370"/>
      <c r="AV555" s="370"/>
      <c r="AW555" s="371"/>
    </row>
    <row r="556" spans="1:54" ht="17.25" thickBot="1">
      <c r="A556" s="11"/>
      <c r="B556" s="12"/>
      <c r="C556" s="12"/>
      <c r="D556" s="26" t="s">
        <v>14</v>
      </c>
      <c r="E556" s="27" t="s">
        <v>15</v>
      </c>
      <c r="F556" s="27"/>
      <c r="G556" s="27"/>
      <c r="H556" s="28"/>
      <c r="I556" s="26" t="s">
        <v>16</v>
      </c>
      <c r="J556" s="27" t="s">
        <v>17</v>
      </c>
      <c r="K556" s="27"/>
      <c r="L556" s="27"/>
      <c r="M556" s="28"/>
      <c r="N556" s="26" t="s">
        <v>18</v>
      </c>
      <c r="O556" s="27" t="s">
        <v>19</v>
      </c>
      <c r="P556" s="27"/>
      <c r="Q556" s="40"/>
      <c r="R556" s="41"/>
      <c r="S556" s="26" t="s">
        <v>18</v>
      </c>
      <c r="T556" s="27" t="s">
        <v>19</v>
      </c>
      <c r="U556" s="27"/>
      <c r="V556" s="40"/>
      <c r="W556" s="41"/>
      <c r="X556" s="26" t="s">
        <v>20</v>
      </c>
      <c r="Y556" s="27" t="s">
        <v>21</v>
      </c>
      <c r="Z556" s="27"/>
      <c r="AA556" s="40"/>
      <c r="AB556" s="41"/>
      <c r="AC556" s="26" t="s">
        <v>22</v>
      </c>
      <c r="AD556" s="27" t="s">
        <v>23</v>
      </c>
      <c r="AE556" s="27"/>
      <c r="AF556" s="40"/>
      <c r="AG556" s="41"/>
      <c r="AH556" s="26" t="s">
        <v>22</v>
      </c>
      <c r="AI556" s="27" t="s">
        <v>23</v>
      </c>
      <c r="AJ556" s="27"/>
      <c r="AK556" s="40"/>
      <c r="AL556" s="40"/>
      <c r="AM556" s="274" t="s">
        <v>24</v>
      </c>
      <c r="AN556" s="275" t="s">
        <v>25</v>
      </c>
      <c r="AO556" s="275"/>
      <c r="AP556" s="276"/>
      <c r="AQ556" s="277"/>
      <c r="AR556" s="369"/>
      <c r="AS556" s="370"/>
      <c r="AT556" s="370"/>
      <c r="AU556" s="370"/>
      <c r="AV556" s="370"/>
      <c r="AW556" s="371"/>
    </row>
    <row r="557" spans="1:54">
      <c r="A557" s="21"/>
      <c r="B557" s="15"/>
      <c r="C557" s="22" t="s">
        <v>26</v>
      </c>
      <c r="D557" s="100">
        <f t="shared" ref="D557" si="637">B558</f>
        <v>41122</v>
      </c>
      <c r="E557" s="100">
        <f t="shared" ref="E557" si="638">D557</f>
        <v>41122</v>
      </c>
      <c r="F557" s="100">
        <f t="shared" ref="F557" si="639">E557</f>
        <v>41122</v>
      </c>
      <c r="G557" s="100">
        <f t="shared" ref="G557" si="640">F557</f>
        <v>41122</v>
      </c>
      <c r="H557" s="100">
        <f t="shared" ref="H557" si="641">G557</f>
        <v>41122</v>
      </c>
      <c r="I557" s="100">
        <f t="shared" ref="I557" si="642">H557</f>
        <v>41122</v>
      </c>
      <c r="J557" s="100">
        <f t="shared" ref="J557" si="643">I557</f>
        <v>41122</v>
      </c>
      <c r="K557" s="100">
        <f t="shared" ref="K557" si="644">J557</f>
        <v>41122</v>
      </c>
      <c r="L557" s="100">
        <f t="shared" ref="L557" si="645">K557</f>
        <v>41122</v>
      </c>
      <c r="M557" s="100">
        <f t="shared" ref="M557" si="646">L557</f>
        <v>41122</v>
      </c>
      <c r="N557" s="100">
        <f t="shared" ref="N557" si="647">M557</f>
        <v>41122</v>
      </c>
      <c r="O557" s="100">
        <f t="shared" ref="O557" si="648">N557</f>
        <v>41122</v>
      </c>
      <c r="P557" s="100">
        <f t="shared" ref="P557" si="649">O557</f>
        <v>41122</v>
      </c>
      <c r="Q557" s="100">
        <f t="shared" ref="Q557" si="650">P557</f>
        <v>41122</v>
      </c>
      <c r="R557" s="100">
        <f t="shared" ref="R557" si="651">Q557</f>
        <v>41122</v>
      </c>
      <c r="S557" s="100">
        <f t="shared" ref="S557" si="652">R557</f>
        <v>41122</v>
      </c>
      <c r="T557" s="100">
        <f t="shared" ref="T557" si="653">S557</f>
        <v>41122</v>
      </c>
      <c r="U557" s="100">
        <f t="shared" ref="U557" si="654">T557</f>
        <v>41122</v>
      </c>
      <c r="V557" s="100">
        <f t="shared" ref="V557" si="655">U557</f>
        <v>41122</v>
      </c>
      <c r="W557" s="100">
        <f t="shared" ref="W557" si="656">V557</f>
        <v>41122</v>
      </c>
      <c r="X557" s="100">
        <f t="shared" ref="X557" si="657">W557</f>
        <v>41122</v>
      </c>
      <c r="Y557" s="100">
        <f t="shared" ref="Y557" si="658">X557</f>
        <v>41122</v>
      </c>
      <c r="Z557" s="100">
        <f t="shared" ref="Z557" si="659">Y557</f>
        <v>41122</v>
      </c>
      <c r="AA557" s="100">
        <f t="shared" ref="AA557" si="660">Z557</f>
        <v>41122</v>
      </c>
      <c r="AB557" s="100">
        <f t="shared" ref="AB557" si="661">AA557</f>
        <v>41122</v>
      </c>
      <c r="AC557" s="100">
        <f t="shared" ref="AC557" si="662">AB557</f>
        <v>41122</v>
      </c>
      <c r="AD557" s="100">
        <f t="shared" ref="AD557" si="663">AC557</f>
        <v>41122</v>
      </c>
      <c r="AE557" s="100">
        <f t="shared" ref="AE557" si="664">AD557</f>
        <v>41122</v>
      </c>
      <c r="AF557" s="100">
        <f t="shared" ref="AF557" si="665">AE557</f>
        <v>41122</v>
      </c>
      <c r="AG557" s="100">
        <f t="shared" ref="AG557" si="666">AF557</f>
        <v>41122</v>
      </c>
      <c r="AH557" s="100">
        <f t="shared" ref="AH557" si="667">AG557</f>
        <v>41122</v>
      </c>
      <c r="AI557" s="100">
        <f t="shared" ref="AI557" si="668">AH557</f>
        <v>41122</v>
      </c>
      <c r="AJ557" s="30"/>
      <c r="AK557" s="42" t="s">
        <v>27</v>
      </c>
      <c r="AL557" s="43" t="s">
        <v>28</v>
      </c>
      <c r="AM557" s="101" t="s">
        <v>426</v>
      </c>
      <c r="AN557" s="101" t="s">
        <v>426</v>
      </c>
      <c r="AO557" s="278"/>
      <c r="AP557" s="278"/>
      <c r="AQ557" s="278"/>
      <c r="AR557" s="50"/>
      <c r="AS557" s="574"/>
      <c r="AT557" s="575"/>
      <c r="AU557" s="575"/>
      <c r="AV557" s="575"/>
      <c r="AW557" s="576"/>
      <c r="AX557" s="269"/>
    </row>
    <row r="558" spans="1:54">
      <c r="A558" s="20" t="s">
        <v>427</v>
      </c>
      <c r="B558" s="99">
        <v>41122</v>
      </c>
      <c r="C558" s="17" t="s">
        <v>30</v>
      </c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 t="e">
        <v>#VALUE!</v>
      </c>
      <c r="V558" s="33">
        <v>35</v>
      </c>
      <c r="W558" s="33">
        <v>35</v>
      </c>
      <c r="X558" s="33">
        <v>45622</v>
      </c>
      <c r="Y558" s="33">
        <v>45622</v>
      </c>
      <c r="Z558" s="33" t="e">
        <v>#VALUE!</v>
      </c>
      <c r="AA558" s="33">
        <v>35</v>
      </c>
      <c r="AB558" s="33">
        <v>44</v>
      </c>
      <c r="AC558" s="33">
        <v>45623</v>
      </c>
      <c r="AD558" s="33">
        <v>45622</v>
      </c>
      <c r="AE558" s="33"/>
      <c r="AF558" s="33"/>
      <c r="AG558" s="33"/>
      <c r="AH558" s="33">
        <v>45623</v>
      </c>
      <c r="AI558" s="33">
        <v>45622</v>
      </c>
      <c r="AJ558" s="18" t="s">
        <v>235</v>
      </c>
      <c r="AK558" s="19"/>
      <c r="AL558" s="34"/>
      <c r="AM558" s="33">
        <v>45623</v>
      </c>
      <c r="AN558" s="33">
        <v>45622</v>
      </c>
      <c r="AO558" s="253"/>
      <c r="AP558" s="253"/>
      <c r="AQ558" s="253"/>
      <c r="AR558" s="118" t="s">
        <v>53</v>
      </c>
      <c r="AS558" s="410" t="s">
        <v>428</v>
      </c>
      <c r="AT558" s="411"/>
      <c r="AU558" s="411"/>
      <c r="AV558" s="411"/>
      <c r="AW558" s="412"/>
      <c r="AX558" s="270"/>
    </row>
    <row r="559" spans="1:54" ht="14.25" customHeight="1">
      <c r="A559" s="3"/>
      <c r="B559" s="4"/>
      <c r="C559" s="2" t="s">
        <v>35</v>
      </c>
      <c r="D559" s="33"/>
      <c r="E559" s="24"/>
      <c r="F559" s="18"/>
      <c r="G559" s="19"/>
      <c r="H559" s="34"/>
      <c r="I559" s="198"/>
      <c r="J559" s="198"/>
      <c r="K559" s="18"/>
      <c r="L559" s="19"/>
      <c r="M559" s="34"/>
      <c r="N559" s="198"/>
      <c r="O559" s="198"/>
      <c r="P559" s="199"/>
      <c r="Q559" s="200"/>
      <c r="R559" s="201"/>
      <c r="S559" s="198"/>
      <c r="T559" s="198"/>
      <c r="U559" s="18"/>
      <c r="V559" s="19"/>
      <c r="W559" s="34"/>
      <c r="X559" s="33">
        <v>45624.3125</v>
      </c>
      <c r="Y559" s="33">
        <v>45624.5</v>
      </c>
      <c r="Z559" s="18"/>
      <c r="AA559" s="19"/>
      <c r="AB559" s="34"/>
      <c r="AC559" s="33">
        <v>45626.354166666664</v>
      </c>
      <c r="AD559" s="33">
        <v>45626.458333333336</v>
      </c>
      <c r="AE559" s="18"/>
      <c r="AF559" s="19"/>
      <c r="AG559" s="34"/>
      <c r="AH559" s="33">
        <v>45626.625</v>
      </c>
      <c r="AI559" s="226">
        <v>45626.645833333336</v>
      </c>
      <c r="AJ559" s="18" t="s">
        <v>236</v>
      </c>
      <c r="AK559" s="19"/>
      <c r="AL559" s="34"/>
      <c r="AM559" s="33">
        <v>45627.645833333336</v>
      </c>
      <c r="AN559" s="33">
        <v>45627.6875</v>
      </c>
      <c r="AO559" s="253"/>
      <c r="AP559" s="253"/>
      <c r="AQ559" s="253"/>
      <c r="AR559" s="119" t="s">
        <v>237</v>
      </c>
      <c r="AS559" s="404" t="s">
        <v>429</v>
      </c>
      <c r="AT559" s="405"/>
      <c r="AU559" s="405"/>
      <c r="AV559" s="405"/>
      <c r="AW559" s="413"/>
      <c r="AX559" s="271"/>
    </row>
    <row r="560" spans="1:54" ht="15" thickBot="1">
      <c r="A560" s="5"/>
      <c r="B560" s="6"/>
      <c r="C560" s="7" t="s">
        <v>39</v>
      </c>
      <c r="D560" s="35">
        <v>-45303</v>
      </c>
      <c r="E560" s="36">
        <v>-45303</v>
      </c>
      <c r="F560" s="37" t="s">
        <v>239</v>
      </c>
      <c r="G560" s="38">
        <v>0</v>
      </c>
      <c r="H560" s="39">
        <v>0</v>
      </c>
      <c r="I560" s="35">
        <v>105441.125</v>
      </c>
      <c r="J560" s="36">
        <v>105441.1875</v>
      </c>
      <c r="K560" s="37" t="s">
        <v>239</v>
      </c>
      <c r="L560" s="38">
        <v>0</v>
      </c>
      <c r="M560" s="39">
        <v>31</v>
      </c>
      <c r="N560" s="35">
        <v>105437.6249998264</v>
      </c>
      <c r="O560" s="36">
        <v>105437.75</v>
      </c>
      <c r="P560" s="37" t="s">
        <v>239</v>
      </c>
      <c r="Q560" s="38">
        <v>-100</v>
      </c>
      <c r="R560" s="39">
        <v>17</v>
      </c>
      <c r="S560" s="35">
        <v>105437.0624998264</v>
      </c>
      <c r="T560" s="36">
        <v>105437.1875</v>
      </c>
      <c r="U560" s="37" t="s">
        <v>239</v>
      </c>
      <c r="V560" s="38">
        <v>30</v>
      </c>
      <c r="W560" s="39">
        <v>0</v>
      </c>
      <c r="X560" s="217">
        <f t="shared" ref="X560:AL560" si="669">X559-X558</f>
        <v>2.3125</v>
      </c>
      <c r="Y560" s="217">
        <f t="shared" si="669"/>
        <v>2.5</v>
      </c>
      <c r="Z560" s="217" t="e">
        <f t="shared" si="669"/>
        <v>#VALUE!</v>
      </c>
      <c r="AA560" s="217">
        <f t="shared" si="669"/>
        <v>-35</v>
      </c>
      <c r="AB560" s="217">
        <f t="shared" si="669"/>
        <v>-44</v>
      </c>
      <c r="AC560" s="217">
        <f t="shared" si="669"/>
        <v>3.3541666666642413</v>
      </c>
      <c r="AD560" s="217">
        <f t="shared" si="669"/>
        <v>4.4583333333357587</v>
      </c>
      <c r="AE560" s="217">
        <f t="shared" si="669"/>
        <v>0</v>
      </c>
      <c r="AF560" s="217">
        <f t="shared" si="669"/>
        <v>0</v>
      </c>
      <c r="AG560" s="217">
        <f t="shared" si="669"/>
        <v>0</v>
      </c>
      <c r="AH560" s="217">
        <f t="shared" si="669"/>
        <v>3.625</v>
      </c>
      <c r="AI560" s="217">
        <f t="shared" si="669"/>
        <v>4.6458333333357587</v>
      </c>
      <c r="AJ560" s="217" t="e">
        <f t="shared" si="669"/>
        <v>#VALUE!</v>
      </c>
      <c r="AK560" s="217">
        <f t="shared" si="669"/>
        <v>0</v>
      </c>
      <c r="AL560" s="217">
        <f t="shared" si="669"/>
        <v>0</v>
      </c>
      <c r="AM560" s="217">
        <f>AM559-AM558</f>
        <v>4.6458333333357587</v>
      </c>
      <c r="AN560" s="217">
        <f>AN559-AN558</f>
        <v>5.6875</v>
      </c>
      <c r="AO560" s="217">
        <f>AO559-AO558</f>
        <v>0</v>
      </c>
      <c r="AP560" s="217">
        <f>AP559-AP558</f>
        <v>0</v>
      </c>
      <c r="AQ560" s="217">
        <f>AQ559-AQ558</f>
        <v>0</v>
      </c>
      <c r="AR560" s="120" t="s">
        <v>240</v>
      </c>
      <c r="AS560" s="407" t="s">
        <v>430</v>
      </c>
      <c r="AT560" s="408"/>
      <c r="AU560" s="408"/>
      <c r="AV560" s="408"/>
      <c r="AW560" s="414"/>
      <c r="AX560" s="270"/>
    </row>
    <row r="561" spans="1:49" ht="15.75" thickBot="1">
      <c r="A561" s="13" t="s">
        <v>0</v>
      </c>
      <c r="B561" s="14">
        <f ca="1">TODAY()</f>
        <v>45742</v>
      </c>
      <c r="C561" s="9"/>
      <c r="D561" s="342" t="s">
        <v>1</v>
      </c>
      <c r="E561" s="343"/>
      <c r="F561" s="343"/>
      <c r="G561" s="343"/>
      <c r="H561" s="344"/>
      <c r="I561" s="342" t="s">
        <v>2</v>
      </c>
      <c r="J561" s="343"/>
      <c r="K561" s="343"/>
      <c r="L561" s="343"/>
      <c r="M561" s="344"/>
      <c r="N561" s="342" t="s">
        <v>1</v>
      </c>
      <c r="O561" s="343"/>
      <c r="P561" s="343"/>
      <c r="Q561" s="343"/>
      <c r="R561" s="344"/>
      <c r="S561" s="342" t="s">
        <v>1</v>
      </c>
      <c r="T561" s="343"/>
      <c r="U561" s="343"/>
      <c r="V561" s="343"/>
      <c r="W561" s="344"/>
      <c r="X561" s="342" t="s">
        <v>3</v>
      </c>
      <c r="Y561" s="343"/>
      <c r="Z561" s="343"/>
      <c r="AA561" s="343"/>
      <c r="AB561" s="344"/>
      <c r="AC561" s="372" t="s">
        <v>1</v>
      </c>
      <c r="AD561" s="373"/>
      <c r="AE561" s="373"/>
      <c r="AF561" s="373"/>
      <c r="AG561" s="374"/>
      <c r="AH561" s="372" t="s">
        <v>1</v>
      </c>
      <c r="AI561" s="373"/>
      <c r="AJ561" s="373"/>
      <c r="AK561" s="373"/>
      <c r="AL561" s="373"/>
      <c r="AM561" s="372" t="s">
        <v>3</v>
      </c>
      <c r="AN561" s="373"/>
      <c r="AO561" s="373"/>
      <c r="AP561" s="373"/>
      <c r="AQ561" s="374"/>
      <c r="AR561" s="369" t="s">
        <v>258</v>
      </c>
      <c r="AS561" s="370"/>
      <c r="AT561" s="370"/>
      <c r="AU561" s="370"/>
      <c r="AV561" s="370"/>
      <c r="AW561" s="371"/>
    </row>
    <row r="562" spans="1:49" ht="15.75" thickBot="1">
      <c r="A562" s="10" t="s">
        <v>234</v>
      </c>
      <c r="B562" s="8"/>
      <c r="C562" s="8"/>
      <c r="D562" s="348" t="s">
        <v>5</v>
      </c>
      <c r="E562" s="349"/>
      <c r="F562" s="349"/>
      <c r="G562" s="349"/>
      <c r="H562" s="350"/>
      <c r="I562" s="348" t="s">
        <v>6</v>
      </c>
      <c r="J562" s="349"/>
      <c r="K562" s="349"/>
      <c r="L562" s="349"/>
      <c r="M562" s="350"/>
      <c r="N562" s="348" t="s">
        <v>7</v>
      </c>
      <c r="O562" s="349"/>
      <c r="P562" s="349"/>
      <c r="Q562" s="349"/>
      <c r="R562" s="350"/>
      <c r="S562" s="348" t="s">
        <v>5</v>
      </c>
      <c r="T562" s="349"/>
      <c r="U562" s="349"/>
      <c r="V562" s="349"/>
      <c r="W562" s="350"/>
      <c r="X562" s="348" t="s">
        <v>8</v>
      </c>
      <c r="Y562" s="349"/>
      <c r="Z562" s="349"/>
      <c r="AA562" s="349"/>
      <c r="AB562" s="350"/>
      <c r="AC562" s="375" t="s">
        <v>7</v>
      </c>
      <c r="AD562" s="456"/>
      <c r="AE562" s="456"/>
      <c r="AF562" s="456"/>
      <c r="AG562" s="457"/>
      <c r="AH562" s="375" t="s">
        <v>5</v>
      </c>
      <c r="AI562" s="456"/>
      <c r="AJ562" s="456"/>
      <c r="AK562" s="456"/>
      <c r="AL562" s="456"/>
      <c r="AM562" s="375" t="s">
        <v>8</v>
      </c>
      <c r="AN562" s="456"/>
      <c r="AO562" s="456"/>
      <c r="AP562" s="456"/>
      <c r="AQ562" s="457"/>
      <c r="AR562" s="369"/>
      <c r="AS562" s="370"/>
      <c r="AT562" s="370"/>
      <c r="AU562" s="370"/>
      <c r="AV562" s="370"/>
      <c r="AW562" s="371"/>
    </row>
    <row r="563" spans="1:49" ht="15.75" thickBot="1">
      <c r="A563" s="10"/>
      <c r="B563" s="8"/>
      <c r="C563" s="8"/>
      <c r="D563" s="354" t="s">
        <v>10</v>
      </c>
      <c r="E563" s="355"/>
      <c r="F563" s="23"/>
      <c r="G563" s="23"/>
      <c r="H563" s="25"/>
      <c r="I563" s="354" t="s">
        <v>11</v>
      </c>
      <c r="J563" s="355"/>
      <c r="K563" s="23"/>
      <c r="L563" s="23"/>
      <c r="M563" s="25"/>
      <c r="N563" s="354" t="s">
        <v>12</v>
      </c>
      <c r="O563" s="355"/>
      <c r="P563" s="23"/>
      <c r="Q563" s="23"/>
      <c r="R563" s="25"/>
      <c r="S563" s="354" t="s">
        <v>10</v>
      </c>
      <c r="T563" s="355"/>
      <c r="U563" s="23"/>
      <c r="V563" s="23"/>
      <c r="W563" s="25"/>
      <c r="X563" s="354" t="s">
        <v>13</v>
      </c>
      <c r="Y563" s="355"/>
      <c r="Z563" s="23"/>
      <c r="AA563" s="23"/>
      <c r="AB563" s="25"/>
      <c r="AC563" s="380" t="s">
        <v>12</v>
      </c>
      <c r="AD563" s="381"/>
      <c r="AE563" s="170"/>
      <c r="AF563" s="170"/>
      <c r="AG563" s="171"/>
      <c r="AH563" s="380" t="s">
        <v>10</v>
      </c>
      <c r="AI563" s="381"/>
      <c r="AJ563" s="170"/>
      <c r="AK563" s="170"/>
      <c r="AL563" s="170"/>
      <c r="AM563" s="380" t="s">
        <v>13</v>
      </c>
      <c r="AN563" s="381"/>
      <c r="AO563" s="170"/>
      <c r="AP563" s="170"/>
      <c r="AQ563" s="171"/>
      <c r="AR563" s="369"/>
      <c r="AS563" s="370"/>
      <c r="AT563" s="370"/>
      <c r="AU563" s="370"/>
      <c r="AV563" s="370"/>
      <c r="AW563" s="371"/>
    </row>
    <row r="564" spans="1:49" ht="17.25" thickBot="1">
      <c r="A564" s="11"/>
      <c r="B564" s="12"/>
      <c r="C564" s="12"/>
      <c r="D564" s="26" t="s">
        <v>14</v>
      </c>
      <c r="E564" s="27" t="s">
        <v>15</v>
      </c>
      <c r="F564" s="27"/>
      <c r="G564" s="27"/>
      <c r="H564" s="28"/>
      <c r="I564" s="26" t="s">
        <v>16</v>
      </c>
      <c r="J564" s="27" t="s">
        <v>17</v>
      </c>
      <c r="K564" s="27"/>
      <c r="L564" s="27"/>
      <c r="M564" s="28"/>
      <c r="N564" s="26" t="s">
        <v>18</v>
      </c>
      <c r="O564" s="27" t="s">
        <v>19</v>
      </c>
      <c r="P564" s="27"/>
      <c r="Q564" s="40"/>
      <c r="R564" s="41"/>
      <c r="S564" s="26" t="s">
        <v>18</v>
      </c>
      <c r="T564" s="27" t="s">
        <v>19</v>
      </c>
      <c r="U564" s="27"/>
      <c r="V564" s="40"/>
      <c r="W564" s="41"/>
      <c r="X564" s="26" t="s">
        <v>20</v>
      </c>
      <c r="Y564" s="27" t="s">
        <v>21</v>
      </c>
      <c r="Z564" s="27"/>
      <c r="AA564" s="40"/>
      <c r="AB564" s="41"/>
      <c r="AC564" s="291" t="s">
        <v>22</v>
      </c>
      <c r="AD564" s="292" t="s">
        <v>23</v>
      </c>
      <c r="AE564" s="292"/>
      <c r="AF564" s="293"/>
      <c r="AG564" s="294"/>
      <c r="AH564" s="291" t="s">
        <v>22</v>
      </c>
      <c r="AI564" s="292" t="s">
        <v>23</v>
      </c>
      <c r="AJ564" s="292"/>
      <c r="AK564" s="293"/>
      <c r="AL564" s="293"/>
      <c r="AM564" s="291" t="s">
        <v>24</v>
      </c>
      <c r="AN564" s="292" t="s">
        <v>25</v>
      </c>
      <c r="AO564" s="292"/>
      <c r="AP564" s="293"/>
      <c r="AQ564" s="294"/>
      <c r="AR564" s="369"/>
      <c r="AS564" s="370"/>
      <c r="AT564" s="370"/>
      <c r="AU564" s="370"/>
      <c r="AV564" s="370"/>
      <c r="AW564" s="371"/>
    </row>
    <row r="565" spans="1:49">
      <c r="A565" s="21"/>
      <c r="B565" s="15"/>
      <c r="C565" s="22" t="s">
        <v>26</v>
      </c>
      <c r="D565" s="100">
        <f t="shared" ref="D565" si="670">B566</f>
        <v>41129</v>
      </c>
      <c r="E565" s="100">
        <f t="shared" ref="E565:AI565" si="671">D565</f>
        <v>41129</v>
      </c>
      <c r="F565" s="100">
        <f t="shared" si="671"/>
        <v>41129</v>
      </c>
      <c r="G565" s="100">
        <f t="shared" si="671"/>
        <v>41129</v>
      </c>
      <c r="H565" s="100">
        <f t="shared" si="671"/>
        <v>41129</v>
      </c>
      <c r="I565" s="100">
        <f t="shared" si="671"/>
        <v>41129</v>
      </c>
      <c r="J565" s="100">
        <f t="shared" si="671"/>
        <v>41129</v>
      </c>
      <c r="K565" s="100">
        <f t="shared" si="671"/>
        <v>41129</v>
      </c>
      <c r="L565" s="100">
        <f t="shared" si="671"/>
        <v>41129</v>
      </c>
      <c r="M565" s="100">
        <f t="shared" si="671"/>
        <v>41129</v>
      </c>
      <c r="N565" s="100">
        <f t="shared" si="671"/>
        <v>41129</v>
      </c>
      <c r="O565" s="100">
        <f t="shared" si="671"/>
        <v>41129</v>
      </c>
      <c r="P565" s="100">
        <f t="shared" si="671"/>
        <v>41129</v>
      </c>
      <c r="Q565" s="100">
        <f t="shared" si="671"/>
        <v>41129</v>
      </c>
      <c r="R565" s="100">
        <f t="shared" si="671"/>
        <v>41129</v>
      </c>
      <c r="S565" s="100">
        <f t="shared" si="671"/>
        <v>41129</v>
      </c>
      <c r="T565" s="100">
        <f t="shared" si="671"/>
        <v>41129</v>
      </c>
      <c r="U565" s="100">
        <f t="shared" si="671"/>
        <v>41129</v>
      </c>
      <c r="V565" s="100">
        <f t="shared" si="671"/>
        <v>41129</v>
      </c>
      <c r="W565" s="100">
        <f t="shared" si="671"/>
        <v>41129</v>
      </c>
      <c r="X565" s="100">
        <f t="shared" si="671"/>
        <v>41129</v>
      </c>
      <c r="Y565" s="100">
        <f t="shared" si="671"/>
        <v>41129</v>
      </c>
      <c r="Z565" s="100">
        <f t="shared" si="671"/>
        <v>41129</v>
      </c>
      <c r="AA565" s="100">
        <f t="shared" si="671"/>
        <v>41129</v>
      </c>
      <c r="AB565" s="100">
        <f t="shared" si="671"/>
        <v>41129</v>
      </c>
      <c r="AC565" s="164">
        <f t="shared" si="671"/>
        <v>41129</v>
      </c>
      <c r="AD565" s="164">
        <f t="shared" si="671"/>
        <v>41129</v>
      </c>
      <c r="AE565" s="164">
        <f t="shared" si="671"/>
        <v>41129</v>
      </c>
      <c r="AF565" s="164">
        <f t="shared" si="671"/>
        <v>41129</v>
      </c>
      <c r="AG565" s="164">
        <f t="shared" si="671"/>
        <v>41129</v>
      </c>
      <c r="AH565" s="164">
        <f t="shared" si="671"/>
        <v>41129</v>
      </c>
      <c r="AI565" s="164">
        <f t="shared" si="671"/>
        <v>41129</v>
      </c>
      <c r="AJ565" s="80"/>
      <c r="AK565" s="81" t="s">
        <v>27</v>
      </c>
      <c r="AL565" s="82" t="s">
        <v>28</v>
      </c>
      <c r="AM565" s="164" t="s">
        <v>426</v>
      </c>
      <c r="AN565" s="164" t="s">
        <v>426</v>
      </c>
      <c r="AO565" s="289"/>
      <c r="AP565" s="289"/>
      <c r="AQ565" s="289"/>
      <c r="AR565" s="50"/>
      <c r="AS565" s="281"/>
      <c r="AT565" s="282"/>
      <c r="AU565" s="282"/>
      <c r="AV565" s="282"/>
      <c r="AW565" s="283"/>
    </row>
    <row r="566" spans="1:49">
      <c r="A566" s="20" t="s">
        <v>427</v>
      </c>
      <c r="B566" s="99">
        <f t="shared" ref="B566" si="672">B550+7</f>
        <v>41129</v>
      </c>
      <c r="C566" s="17" t="s">
        <v>30</v>
      </c>
      <c r="D566" s="33">
        <v>45625</v>
      </c>
      <c r="E566" s="33">
        <v>45625</v>
      </c>
      <c r="F566" s="33" t="e">
        <v>#VALUE!</v>
      </c>
      <c r="G566" s="33">
        <v>42</v>
      </c>
      <c r="H566" s="33">
        <v>42</v>
      </c>
      <c r="I566" s="33">
        <v>45626</v>
      </c>
      <c r="J566" s="198">
        <v>45626</v>
      </c>
      <c r="K566" s="198" t="e">
        <v>#VALUE!</v>
      </c>
      <c r="L566" s="198">
        <v>42</v>
      </c>
      <c r="M566" s="198">
        <v>55</v>
      </c>
      <c r="N566" s="198">
        <v>45628</v>
      </c>
      <c r="O566" s="198">
        <v>45628</v>
      </c>
      <c r="P566" s="198" t="e">
        <v>#VALUE!</v>
      </c>
      <c r="Q566" s="198">
        <v>92</v>
      </c>
      <c r="R566" s="198">
        <v>62</v>
      </c>
      <c r="S566" s="198">
        <v>45628</v>
      </c>
      <c r="T566" s="198">
        <v>45628</v>
      </c>
      <c r="U566" s="33" t="e">
        <v>#VALUE!</v>
      </c>
      <c r="V566" s="33">
        <v>42</v>
      </c>
      <c r="W566" s="33">
        <v>42</v>
      </c>
      <c r="X566" s="33">
        <v>45629</v>
      </c>
      <c r="Y566" s="33">
        <v>45629</v>
      </c>
      <c r="Z566" s="33" t="e">
        <v>#VALUE!</v>
      </c>
      <c r="AA566" s="33">
        <v>42</v>
      </c>
      <c r="AB566" s="33">
        <v>51</v>
      </c>
      <c r="AC566" s="295">
        <v>45630</v>
      </c>
      <c r="AD566" s="295">
        <v>45630</v>
      </c>
      <c r="AE566" s="295">
        <v>7</v>
      </c>
      <c r="AF566" s="295">
        <v>7</v>
      </c>
      <c r="AG566" s="295">
        <v>7</v>
      </c>
      <c r="AH566" s="295">
        <v>45630</v>
      </c>
      <c r="AI566" s="295">
        <v>45630</v>
      </c>
      <c r="AJ566" s="296" t="s">
        <v>235</v>
      </c>
      <c r="AK566" s="297"/>
      <c r="AL566" s="298"/>
      <c r="AM566" s="295"/>
      <c r="AN566" s="295"/>
      <c r="AO566" s="290"/>
      <c r="AP566" s="290"/>
      <c r="AQ566" s="290"/>
      <c r="AR566" s="118" t="s">
        <v>53</v>
      </c>
      <c r="AS566" s="421" t="s">
        <v>431</v>
      </c>
      <c r="AT566" s="422"/>
      <c r="AU566" s="422"/>
      <c r="AV566" s="422"/>
      <c r="AW566" s="423"/>
    </row>
    <row r="567" spans="1:49" ht="14.25" customHeight="1">
      <c r="A567" s="3"/>
      <c r="B567" s="4"/>
      <c r="C567" s="2" t="s">
        <v>35</v>
      </c>
      <c r="D567" s="33"/>
      <c r="E567" s="24"/>
      <c r="F567" s="18" t="s">
        <v>236</v>
      </c>
      <c r="G567" s="19"/>
      <c r="H567" s="34"/>
      <c r="I567" s="33">
        <v>45628.708333333336</v>
      </c>
      <c r="J567" s="198">
        <v>45628.791666666664</v>
      </c>
      <c r="K567" s="199"/>
      <c r="L567" s="200"/>
      <c r="M567" s="201"/>
      <c r="N567" s="198">
        <v>45632.354166666664</v>
      </c>
      <c r="O567" s="198">
        <v>45632.458333333336</v>
      </c>
      <c r="P567" s="199"/>
      <c r="Q567" s="200"/>
      <c r="R567" s="201"/>
      <c r="S567" s="198">
        <v>45629.791666666664</v>
      </c>
      <c r="T567" s="198">
        <v>45629.833333333336</v>
      </c>
      <c r="U567" s="18"/>
      <c r="V567" s="19"/>
      <c r="W567" s="34"/>
      <c r="X567" s="198">
        <v>45633.3125</v>
      </c>
      <c r="Y567" s="198">
        <v>45633.5</v>
      </c>
      <c r="Z567" s="18"/>
      <c r="AA567" s="19"/>
      <c r="AB567" s="34"/>
      <c r="AC567" s="295">
        <v>45633</v>
      </c>
      <c r="AD567" s="295">
        <v>45633</v>
      </c>
      <c r="AE567" s="296"/>
      <c r="AF567" s="297"/>
      <c r="AG567" s="298"/>
      <c r="AH567" s="295">
        <v>45632</v>
      </c>
      <c r="AI567" s="295">
        <v>45632</v>
      </c>
      <c r="AJ567" s="296" t="s">
        <v>236</v>
      </c>
      <c r="AK567" s="297"/>
      <c r="AL567" s="298"/>
      <c r="AM567" s="295">
        <v>45634</v>
      </c>
      <c r="AN567" s="295">
        <v>45634</v>
      </c>
      <c r="AO567" s="290"/>
      <c r="AP567" s="290"/>
      <c r="AQ567" s="290"/>
      <c r="AR567" s="119" t="s">
        <v>237</v>
      </c>
      <c r="AS567" s="418" t="s">
        <v>432</v>
      </c>
      <c r="AT567" s="419"/>
      <c r="AU567" s="419"/>
      <c r="AV567" s="419"/>
      <c r="AW567" s="420"/>
    </row>
    <row r="568" spans="1:49" ht="15" thickBot="1">
      <c r="A568" s="5"/>
      <c r="B568" s="6"/>
      <c r="C568" s="7" t="s">
        <v>39</v>
      </c>
      <c r="D568" s="217">
        <f>D567-D566</f>
        <v>-45625</v>
      </c>
      <c r="E568" s="36">
        <v>-45303</v>
      </c>
      <c r="F568" s="37" t="s">
        <v>239</v>
      </c>
      <c r="G568" s="38">
        <v>0</v>
      </c>
      <c r="H568" s="39">
        <v>0</v>
      </c>
      <c r="I568" s="217">
        <f t="shared" ref="I568:AI568" si="673">I567-I566</f>
        <v>2.7083333333357587</v>
      </c>
      <c r="J568" s="217">
        <f t="shared" si="673"/>
        <v>2.7916666666642413</v>
      </c>
      <c r="K568" s="217" t="e">
        <f t="shared" si="673"/>
        <v>#VALUE!</v>
      </c>
      <c r="L568" s="217">
        <f t="shared" si="673"/>
        <v>-42</v>
      </c>
      <c r="M568" s="217">
        <f t="shared" si="673"/>
        <v>-55</v>
      </c>
      <c r="N568" s="217">
        <f t="shared" si="673"/>
        <v>4.3541666666642413</v>
      </c>
      <c r="O568" s="217">
        <f t="shared" si="673"/>
        <v>4.4583333333357587</v>
      </c>
      <c r="P568" s="217" t="e">
        <f t="shared" si="673"/>
        <v>#VALUE!</v>
      </c>
      <c r="Q568" s="217">
        <f t="shared" si="673"/>
        <v>-92</v>
      </c>
      <c r="R568" s="217">
        <f t="shared" si="673"/>
        <v>-62</v>
      </c>
      <c r="S568" s="217">
        <f t="shared" si="673"/>
        <v>1.7916666666642413</v>
      </c>
      <c r="T568" s="217">
        <f t="shared" si="673"/>
        <v>1.8333333333357587</v>
      </c>
      <c r="U568" s="217" t="e">
        <f t="shared" si="673"/>
        <v>#VALUE!</v>
      </c>
      <c r="V568" s="217">
        <f t="shared" si="673"/>
        <v>-42</v>
      </c>
      <c r="W568" s="217">
        <f t="shared" si="673"/>
        <v>-42</v>
      </c>
      <c r="X568" s="217">
        <f t="shared" si="673"/>
        <v>4.3125</v>
      </c>
      <c r="Y568" s="217">
        <f t="shared" si="673"/>
        <v>4.5</v>
      </c>
      <c r="Z568" s="217" t="e">
        <f t="shared" si="673"/>
        <v>#VALUE!</v>
      </c>
      <c r="AA568" s="217">
        <f t="shared" si="673"/>
        <v>-42</v>
      </c>
      <c r="AB568" s="217">
        <f t="shared" si="673"/>
        <v>-51</v>
      </c>
      <c r="AC568" s="186">
        <f t="shared" si="673"/>
        <v>3</v>
      </c>
      <c r="AD568" s="186">
        <f t="shared" si="673"/>
        <v>3</v>
      </c>
      <c r="AE568" s="186">
        <f t="shared" si="673"/>
        <v>-7</v>
      </c>
      <c r="AF568" s="186">
        <f t="shared" si="673"/>
        <v>-7</v>
      </c>
      <c r="AG568" s="186">
        <f t="shared" si="673"/>
        <v>-7</v>
      </c>
      <c r="AH568" s="186">
        <f t="shared" si="673"/>
        <v>2</v>
      </c>
      <c r="AI568" s="186">
        <f t="shared" si="673"/>
        <v>2</v>
      </c>
      <c r="AJ568" s="90" t="s">
        <v>239</v>
      </c>
      <c r="AK568" s="91">
        <v>0</v>
      </c>
      <c r="AL568" s="92">
        <v>2</v>
      </c>
      <c r="AM568" s="186">
        <f>AM567-AM566</f>
        <v>45634</v>
      </c>
      <c r="AN568" s="186">
        <f>AN567-AN566</f>
        <v>45634</v>
      </c>
      <c r="AO568" s="186">
        <f>AO567-AO566</f>
        <v>0</v>
      </c>
      <c r="AP568" s="186">
        <f>AP567-AP566</f>
        <v>0</v>
      </c>
      <c r="AQ568" s="186">
        <f>AQ567-AQ566</f>
        <v>0</v>
      </c>
      <c r="AR568" s="120" t="s">
        <v>240</v>
      </c>
      <c r="AS568" s="586" t="s">
        <v>433</v>
      </c>
      <c r="AT568" s="587"/>
      <c r="AU568" s="587"/>
      <c r="AV568" s="587"/>
      <c r="AW568" s="588"/>
    </row>
    <row r="569" spans="1:49">
      <c r="A569" s="21"/>
      <c r="B569" s="15"/>
      <c r="C569" s="22" t="s">
        <v>26</v>
      </c>
      <c r="D569" s="164">
        <f t="shared" ref="D569" si="674">B570</f>
        <v>41206</v>
      </c>
      <c r="E569" s="164">
        <f t="shared" ref="E569" si="675">D569</f>
        <v>41206</v>
      </c>
      <c r="F569" s="100">
        <f t="shared" ref="F569" si="676">E569</f>
        <v>41206</v>
      </c>
      <c r="G569" s="100">
        <f t="shared" ref="G569" si="677">F569</f>
        <v>41206</v>
      </c>
      <c r="H569" s="100">
        <f t="shared" ref="H569" si="678">G569</f>
        <v>41206</v>
      </c>
      <c r="I569" s="100">
        <f t="shared" ref="I569" si="679">H569</f>
        <v>41206</v>
      </c>
      <c r="J569" s="100">
        <f t="shared" ref="J569" si="680">I569</f>
        <v>41206</v>
      </c>
      <c r="K569" s="100">
        <f t="shared" ref="K569" si="681">J569</f>
        <v>41206</v>
      </c>
      <c r="L569" s="100">
        <f t="shared" ref="L569" si="682">K569</f>
        <v>41206</v>
      </c>
      <c r="M569" s="100">
        <f t="shared" ref="M569" si="683">L569</f>
        <v>41206</v>
      </c>
      <c r="N569" s="100">
        <f t="shared" ref="N569" si="684">M569</f>
        <v>41206</v>
      </c>
      <c r="O569" s="100">
        <f t="shared" ref="O569" si="685">N569</f>
        <v>41206</v>
      </c>
      <c r="P569" s="100">
        <f t="shared" ref="P569" si="686">O569</f>
        <v>41206</v>
      </c>
      <c r="Q569" s="100">
        <f t="shared" ref="Q569" si="687">P569</f>
        <v>41206</v>
      </c>
      <c r="R569" s="100">
        <f t="shared" ref="R569" si="688">Q569</f>
        <v>41206</v>
      </c>
      <c r="S569" s="100">
        <f t="shared" ref="S569" si="689">R569</f>
        <v>41206</v>
      </c>
      <c r="T569" s="100">
        <f t="shared" ref="T569" si="690">S569</f>
        <v>41206</v>
      </c>
      <c r="U569" s="100">
        <f t="shared" ref="U569" si="691">T569</f>
        <v>41206</v>
      </c>
      <c r="V569" s="100">
        <f t="shared" ref="V569" si="692">U569</f>
        <v>41206</v>
      </c>
      <c r="W569" s="100">
        <f t="shared" ref="W569" si="693">V569</f>
        <v>41206</v>
      </c>
      <c r="X569" s="100">
        <f t="shared" ref="X569" si="694">W569</f>
        <v>41206</v>
      </c>
      <c r="Y569" s="100">
        <f t="shared" ref="Y569" si="695">X569</f>
        <v>41206</v>
      </c>
      <c r="Z569" s="100">
        <f t="shared" ref="Z569" si="696">Y569</f>
        <v>41206</v>
      </c>
      <c r="AA569" s="100">
        <f t="shared" ref="AA569" si="697">Z569</f>
        <v>41206</v>
      </c>
      <c r="AB569" s="100">
        <f t="shared" ref="AB569" si="698">AA569</f>
        <v>41206</v>
      </c>
      <c r="AC569" s="164">
        <f t="shared" ref="AC569" si="699">AB569</f>
        <v>41206</v>
      </c>
      <c r="AD569" s="164">
        <f t="shared" ref="AD569" si="700">AC569</f>
        <v>41206</v>
      </c>
      <c r="AE569" s="164">
        <f t="shared" ref="AE569" si="701">AD569</f>
        <v>41206</v>
      </c>
      <c r="AF569" s="164">
        <f t="shared" ref="AF569" si="702">AE569</f>
        <v>41206</v>
      </c>
      <c r="AG569" s="164">
        <f t="shared" ref="AG569" si="703">AF569</f>
        <v>41206</v>
      </c>
      <c r="AH569" s="164">
        <f t="shared" ref="AH569" si="704">AG569</f>
        <v>41206</v>
      </c>
      <c r="AI569" s="164">
        <f t="shared" ref="AI569" si="705">AH569</f>
        <v>41206</v>
      </c>
      <c r="AJ569" s="30"/>
      <c r="AK569" s="42" t="s">
        <v>27</v>
      </c>
      <c r="AL569" s="43" t="s">
        <v>28</v>
      </c>
      <c r="AM569" s="50"/>
      <c r="AN569" s="281"/>
      <c r="AO569" s="282"/>
      <c r="AP569" s="282"/>
      <c r="AQ569" s="282"/>
      <c r="AR569" s="283"/>
    </row>
    <row r="570" spans="1:49">
      <c r="A570" s="20" t="s">
        <v>427</v>
      </c>
      <c r="B570" s="99">
        <v>41206</v>
      </c>
      <c r="C570" s="17" t="s">
        <v>30</v>
      </c>
      <c r="D570" s="83">
        <f t="shared" ref="D570:AI570" si="706">D566+7</f>
        <v>45632</v>
      </c>
      <c r="E570" s="83">
        <f t="shared" si="706"/>
        <v>45632</v>
      </c>
      <c r="F570" s="33" t="e">
        <f t="shared" si="706"/>
        <v>#VALUE!</v>
      </c>
      <c r="G570" s="33">
        <f t="shared" si="706"/>
        <v>49</v>
      </c>
      <c r="H570" s="33">
        <f t="shared" si="706"/>
        <v>49</v>
      </c>
      <c r="I570" s="33">
        <f t="shared" si="706"/>
        <v>45633</v>
      </c>
      <c r="J570" s="33">
        <f t="shared" si="706"/>
        <v>45633</v>
      </c>
      <c r="K570" s="33" t="e">
        <f t="shared" si="706"/>
        <v>#VALUE!</v>
      </c>
      <c r="L570" s="33">
        <f t="shared" si="706"/>
        <v>49</v>
      </c>
      <c r="M570" s="33">
        <f t="shared" si="706"/>
        <v>62</v>
      </c>
      <c r="N570" s="33">
        <f t="shared" si="706"/>
        <v>45635</v>
      </c>
      <c r="O570" s="33">
        <f t="shared" si="706"/>
        <v>45635</v>
      </c>
      <c r="P570" s="33" t="e">
        <f t="shared" si="706"/>
        <v>#VALUE!</v>
      </c>
      <c r="Q570" s="33">
        <f t="shared" si="706"/>
        <v>99</v>
      </c>
      <c r="R570" s="33">
        <f t="shared" si="706"/>
        <v>69</v>
      </c>
      <c r="S570" s="33">
        <f t="shared" si="706"/>
        <v>45635</v>
      </c>
      <c r="T570" s="33">
        <f t="shared" si="706"/>
        <v>45635</v>
      </c>
      <c r="U570" s="33" t="e">
        <f t="shared" si="706"/>
        <v>#VALUE!</v>
      </c>
      <c r="V570" s="33">
        <f t="shared" si="706"/>
        <v>49</v>
      </c>
      <c r="W570" s="33">
        <f t="shared" si="706"/>
        <v>49</v>
      </c>
      <c r="X570" s="33">
        <f t="shared" si="706"/>
        <v>45636</v>
      </c>
      <c r="Y570" s="33">
        <f t="shared" si="706"/>
        <v>45636</v>
      </c>
      <c r="Z570" s="33" t="e">
        <f t="shared" si="706"/>
        <v>#VALUE!</v>
      </c>
      <c r="AA570" s="33">
        <f t="shared" si="706"/>
        <v>49</v>
      </c>
      <c r="AB570" s="33">
        <f t="shared" si="706"/>
        <v>58</v>
      </c>
      <c r="AC570" s="83">
        <f t="shared" si="706"/>
        <v>45637</v>
      </c>
      <c r="AD570" s="83">
        <f t="shared" si="706"/>
        <v>45637</v>
      </c>
      <c r="AE570" s="83">
        <f t="shared" si="706"/>
        <v>14</v>
      </c>
      <c r="AF570" s="83">
        <f t="shared" si="706"/>
        <v>14</v>
      </c>
      <c r="AG570" s="83">
        <f t="shared" si="706"/>
        <v>14</v>
      </c>
      <c r="AH570" s="83">
        <f t="shared" si="706"/>
        <v>45637</v>
      </c>
      <c r="AI570" s="83">
        <f t="shared" si="706"/>
        <v>45637</v>
      </c>
      <c r="AJ570" s="18" t="s">
        <v>235</v>
      </c>
      <c r="AK570" s="19"/>
      <c r="AL570" s="34"/>
      <c r="AM570" s="118" t="s">
        <v>53</v>
      </c>
      <c r="AN570" s="421" t="s">
        <v>431</v>
      </c>
      <c r="AO570" s="422"/>
      <c r="AP570" s="422"/>
      <c r="AQ570" s="422"/>
      <c r="AR570" s="423"/>
    </row>
    <row r="571" spans="1:49" ht="14.25" customHeight="1">
      <c r="A571" s="3"/>
      <c r="B571" s="4"/>
      <c r="C571" s="2" t="s">
        <v>35</v>
      </c>
      <c r="D571" s="83"/>
      <c r="E571" s="84"/>
      <c r="F571" s="18" t="s">
        <v>236</v>
      </c>
      <c r="G571" s="19"/>
      <c r="H571" s="34"/>
      <c r="I571" s="198">
        <v>45635.229166666664</v>
      </c>
      <c r="J571" s="198">
        <v>45635.291666666664</v>
      </c>
      <c r="K571" s="18"/>
      <c r="L571" s="19"/>
      <c r="M571" s="34"/>
      <c r="N571" s="33">
        <v>45636.541666666664</v>
      </c>
      <c r="O571" s="33">
        <v>45636.625</v>
      </c>
      <c r="P571" s="18"/>
      <c r="Q571" s="19"/>
      <c r="R571" s="34"/>
      <c r="S571" s="33">
        <v>45637.083333333336</v>
      </c>
      <c r="T571" s="33">
        <v>45637.125</v>
      </c>
      <c r="U571" s="18"/>
      <c r="V571" s="19"/>
      <c r="W571" s="34"/>
      <c r="X571" s="198">
        <v>45637.645833333336</v>
      </c>
      <c r="Y571" s="198">
        <v>45637.666666666664</v>
      </c>
      <c r="Z571" s="18"/>
      <c r="AA571" s="19"/>
      <c r="AB571" s="34"/>
      <c r="AC571" s="83"/>
      <c r="AD571" s="83"/>
      <c r="AE571" s="85"/>
      <c r="AF571" s="86"/>
      <c r="AG571" s="87"/>
      <c r="AH571" s="83"/>
      <c r="AI571" s="83"/>
      <c r="AJ571" s="18" t="s">
        <v>236</v>
      </c>
      <c r="AK571" s="19"/>
      <c r="AL571" s="34"/>
      <c r="AM571" s="119" t="s">
        <v>237</v>
      </c>
      <c r="AN571" s="589" t="s">
        <v>434</v>
      </c>
      <c r="AO571" s="590"/>
      <c r="AP571" s="590"/>
      <c r="AQ571" s="590"/>
      <c r="AR571" s="591"/>
    </row>
    <row r="572" spans="1:49" ht="15" thickBot="1">
      <c r="A572" s="5"/>
      <c r="B572" s="6"/>
      <c r="C572" s="7" t="s">
        <v>39</v>
      </c>
      <c r="D572" s="88">
        <v>-45303</v>
      </c>
      <c r="E572" s="89">
        <v>-45303</v>
      </c>
      <c r="F572" s="37" t="s">
        <v>239</v>
      </c>
      <c r="G572" s="38">
        <v>0</v>
      </c>
      <c r="H572" s="39">
        <v>0</v>
      </c>
      <c r="I572" s="217">
        <f t="shared" ref="I572:AI572" si="707">I571-I570</f>
        <v>2.2291666666642413</v>
      </c>
      <c r="J572" s="217">
        <f t="shared" si="707"/>
        <v>2.2916666666642413</v>
      </c>
      <c r="K572" s="217" t="e">
        <f t="shared" si="707"/>
        <v>#VALUE!</v>
      </c>
      <c r="L572" s="217">
        <f t="shared" si="707"/>
        <v>-49</v>
      </c>
      <c r="M572" s="217">
        <f t="shared" si="707"/>
        <v>-62</v>
      </c>
      <c r="N572" s="217">
        <f t="shared" si="707"/>
        <v>1.5416666666642413</v>
      </c>
      <c r="O572" s="217">
        <v>1</v>
      </c>
      <c r="P572" s="217" t="e">
        <f t="shared" si="707"/>
        <v>#VALUE!</v>
      </c>
      <c r="Q572" s="217">
        <f t="shared" si="707"/>
        <v>-99</v>
      </c>
      <c r="R572" s="217">
        <f t="shared" si="707"/>
        <v>-69</v>
      </c>
      <c r="S572" s="217">
        <v>1</v>
      </c>
      <c r="T572" s="217">
        <v>1</v>
      </c>
      <c r="U572" s="217" t="e">
        <f t="shared" si="707"/>
        <v>#VALUE!</v>
      </c>
      <c r="V572" s="217">
        <f t="shared" si="707"/>
        <v>-49</v>
      </c>
      <c r="W572" s="217">
        <f t="shared" si="707"/>
        <v>-49</v>
      </c>
      <c r="X572" s="217">
        <f t="shared" si="707"/>
        <v>1.6458333333357587</v>
      </c>
      <c r="Y572" s="217">
        <f t="shared" si="707"/>
        <v>1.6666666666642413</v>
      </c>
      <c r="Z572" s="217" t="e">
        <f t="shared" si="707"/>
        <v>#VALUE!</v>
      </c>
      <c r="AA572" s="217">
        <f t="shared" si="707"/>
        <v>-49</v>
      </c>
      <c r="AB572" s="217">
        <f t="shared" si="707"/>
        <v>-58</v>
      </c>
      <c r="AC572" s="186">
        <f t="shared" si="707"/>
        <v>-45637</v>
      </c>
      <c r="AD572" s="186">
        <f t="shared" si="707"/>
        <v>-45637</v>
      </c>
      <c r="AE572" s="186">
        <f t="shared" si="707"/>
        <v>-14</v>
      </c>
      <c r="AF572" s="186">
        <f t="shared" si="707"/>
        <v>-14</v>
      </c>
      <c r="AG572" s="186">
        <f t="shared" si="707"/>
        <v>-14</v>
      </c>
      <c r="AH572" s="186">
        <f t="shared" si="707"/>
        <v>-45637</v>
      </c>
      <c r="AI572" s="186">
        <f t="shared" si="707"/>
        <v>-45637</v>
      </c>
      <c r="AJ572" s="37" t="s">
        <v>239</v>
      </c>
      <c r="AK572" s="38">
        <v>0</v>
      </c>
      <c r="AL572" s="39">
        <v>2</v>
      </c>
      <c r="AM572" s="120" t="s">
        <v>240</v>
      </c>
      <c r="AN572" s="284" t="s">
        <v>435</v>
      </c>
      <c r="AO572" s="285"/>
      <c r="AP572" s="285"/>
      <c r="AQ572" s="285"/>
      <c r="AR572" s="55"/>
    </row>
    <row r="573" spans="1:49" ht="15.75" thickBot="1">
      <c r="A573" s="13" t="s">
        <v>0</v>
      </c>
      <c r="B573" s="14">
        <f ca="1">TODAY()</f>
        <v>45742</v>
      </c>
      <c r="C573" s="9"/>
      <c r="D573" s="372" t="s">
        <v>1</v>
      </c>
      <c r="E573" s="373"/>
      <c r="F573" s="373"/>
      <c r="G573" s="373"/>
      <c r="H573" s="374"/>
      <c r="I573" s="372" t="s">
        <v>2</v>
      </c>
      <c r="J573" s="373"/>
      <c r="K573" s="373"/>
      <c r="L573" s="373"/>
      <c r="M573" s="374"/>
      <c r="N573" s="372" t="s">
        <v>1</v>
      </c>
      <c r="O573" s="373"/>
      <c r="P573" s="373"/>
      <c r="Q573" s="373"/>
      <c r="R573" s="374"/>
      <c r="S573" s="372" t="s">
        <v>1</v>
      </c>
      <c r="T573" s="373"/>
      <c r="U573" s="373"/>
      <c r="V573" s="373"/>
      <c r="W573" s="374"/>
      <c r="X573" s="342" t="s">
        <v>3</v>
      </c>
      <c r="Y573" s="343"/>
      <c r="Z573" s="343"/>
      <c r="AA573" s="343"/>
      <c r="AB573" s="344"/>
      <c r="AC573" s="342" t="s">
        <v>1</v>
      </c>
      <c r="AD573" s="343"/>
      <c r="AE573" s="343"/>
      <c r="AF573" s="343"/>
      <c r="AG573" s="344"/>
      <c r="AH573" s="342" t="s">
        <v>1</v>
      </c>
      <c r="AI573" s="343"/>
      <c r="AJ573" s="343"/>
      <c r="AK573" s="343"/>
      <c r="AL573" s="343"/>
      <c r="AM573" s="369" t="s">
        <v>258</v>
      </c>
      <c r="AN573" s="370"/>
      <c r="AO573" s="370"/>
      <c r="AP573" s="370"/>
      <c r="AQ573" s="370"/>
      <c r="AR573" s="371"/>
    </row>
    <row r="574" spans="1:49" ht="15.75" thickBot="1">
      <c r="A574" s="10" t="s">
        <v>234</v>
      </c>
      <c r="B574" s="8"/>
      <c r="C574" s="8"/>
      <c r="D574" s="375" t="s">
        <v>5</v>
      </c>
      <c r="E574" s="376"/>
      <c r="F574" s="376"/>
      <c r="G574" s="376"/>
      <c r="H574" s="377"/>
      <c r="I574" s="375" t="s">
        <v>6</v>
      </c>
      <c r="J574" s="376"/>
      <c r="K574" s="376"/>
      <c r="L574" s="376"/>
      <c r="M574" s="377"/>
      <c r="N574" s="375" t="s">
        <v>7</v>
      </c>
      <c r="O574" s="376"/>
      <c r="P574" s="376"/>
      <c r="Q574" s="376"/>
      <c r="R574" s="377"/>
      <c r="S574" s="375" t="s">
        <v>5</v>
      </c>
      <c r="T574" s="376"/>
      <c r="U574" s="376"/>
      <c r="V574" s="376"/>
      <c r="W574" s="377"/>
      <c r="X574" s="348" t="s">
        <v>8</v>
      </c>
      <c r="Y574" s="349"/>
      <c r="Z574" s="349"/>
      <c r="AA574" s="349"/>
      <c r="AB574" s="350"/>
      <c r="AC574" s="348" t="s">
        <v>7</v>
      </c>
      <c r="AD574" s="349"/>
      <c r="AE574" s="349"/>
      <c r="AF574" s="349"/>
      <c r="AG574" s="350"/>
      <c r="AH574" s="348" t="s">
        <v>5</v>
      </c>
      <c r="AI574" s="349"/>
      <c r="AJ574" s="349"/>
      <c r="AK574" s="349"/>
      <c r="AL574" s="349"/>
      <c r="AM574" s="369"/>
      <c r="AN574" s="370"/>
      <c r="AO574" s="370"/>
      <c r="AP574" s="370"/>
      <c r="AQ574" s="370"/>
      <c r="AR574" s="371"/>
    </row>
    <row r="575" spans="1:49" ht="15.75" thickBot="1">
      <c r="A575" s="10"/>
      <c r="B575" s="8"/>
      <c r="C575" s="8"/>
      <c r="D575" s="378" t="s">
        <v>10</v>
      </c>
      <c r="E575" s="379"/>
      <c r="F575" s="196"/>
      <c r="G575" s="196"/>
      <c r="H575" s="197"/>
      <c r="I575" s="378" t="s">
        <v>11</v>
      </c>
      <c r="J575" s="379"/>
      <c r="K575" s="196"/>
      <c r="L575" s="196"/>
      <c r="M575" s="197"/>
      <c r="N575" s="378" t="s">
        <v>12</v>
      </c>
      <c r="O575" s="379"/>
      <c r="P575" s="196"/>
      <c r="Q575" s="196"/>
      <c r="R575" s="197"/>
      <c r="S575" s="378" t="s">
        <v>10</v>
      </c>
      <c r="T575" s="379"/>
      <c r="U575" s="196"/>
      <c r="V575" s="196"/>
      <c r="W575" s="197"/>
      <c r="X575" s="354" t="s">
        <v>13</v>
      </c>
      <c r="Y575" s="355"/>
      <c r="Z575" s="23"/>
      <c r="AA575" s="23"/>
      <c r="AB575" s="25"/>
      <c r="AC575" s="354" t="s">
        <v>12</v>
      </c>
      <c r="AD575" s="355"/>
      <c r="AE575" s="23"/>
      <c r="AF575" s="23"/>
      <c r="AG575" s="25"/>
      <c r="AH575" s="354" t="s">
        <v>10</v>
      </c>
      <c r="AI575" s="355"/>
      <c r="AJ575" s="23"/>
      <c r="AK575" s="23"/>
      <c r="AL575" s="23"/>
      <c r="AM575" s="369"/>
      <c r="AN575" s="370"/>
      <c r="AO575" s="370"/>
      <c r="AP575" s="370"/>
      <c r="AQ575" s="370"/>
      <c r="AR575" s="371"/>
    </row>
    <row r="576" spans="1:49" ht="17.25" thickBot="1">
      <c r="A576" s="11"/>
      <c r="B576" s="12"/>
      <c r="C576" s="12"/>
      <c r="D576" s="161" t="s">
        <v>14</v>
      </c>
      <c r="E576" s="162" t="s">
        <v>15</v>
      </c>
      <c r="F576" s="162"/>
      <c r="G576" s="162"/>
      <c r="H576" s="163"/>
      <c r="I576" s="161" t="s">
        <v>16</v>
      </c>
      <c r="J576" s="162" t="s">
        <v>17</v>
      </c>
      <c r="K576" s="162"/>
      <c r="L576" s="162"/>
      <c r="M576" s="163"/>
      <c r="N576" s="161" t="s">
        <v>18</v>
      </c>
      <c r="O576" s="162" t="s">
        <v>19</v>
      </c>
      <c r="P576" s="162"/>
      <c r="Q576" s="168"/>
      <c r="R576" s="169"/>
      <c r="S576" s="161" t="s">
        <v>18</v>
      </c>
      <c r="T576" s="162" t="s">
        <v>19</v>
      </c>
      <c r="U576" s="162"/>
      <c r="V576" s="168"/>
      <c r="W576" s="169"/>
      <c r="X576" s="26" t="s">
        <v>20</v>
      </c>
      <c r="Y576" s="27" t="s">
        <v>21</v>
      </c>
      <c r="Z576" s="27"/>
      <c r="AA576" s="40"/>
      <c r="AB576" s="41"/>
      <c r="AC576" s="26" t="s">
        <v>22</v>
      </c>
      <c r="AD576" s="27" t="s">
        <v>23</v>
      </c>
      <c r="AE576" s="27"/>
      <c r="AF576" s="40"/>
      <c r="AG576" s="41"/>
      <c r="AH576" s="26" t="s">
        <v>22</v>
      </c>
      <c r="AI576" s="27" t="s">
        <v>23</v>
      </c>
      <c r="AJ576" s="27"/>
      <c r="AK576" s="40"/>
      <c r="AL576" s="40"/>
      <c r="AM576" s="369"/>
      <c r="AN576" s="370"/>
      <c r="AO576" s="370"/>
      <c r="AP576" s="370"/>
      <c r="AQ576" s="370"/>
      <c r="AR576" s="371"/>
    </row>
    <row r="577" spans="1:49">
      <c r="A577" s="21"/>
      <c r="B577" s="15"/>
      <c r="C577" s="22" t="s">
        <v>26</v>
      </c>
      <c r="D577" s="164">
        <f t="shared" ref="D577" si="708">B578</f>
        <v>41206</v>
      </c>
      <c r="E577" s="164">
        <f t="shared" ref="E577" si="709">D577</f>
        <v>41206</v>
      </c>
      <c r="F577" s="164">
        <f t="shared" ref="F577" si="710">E577</f>
        <v>41206</v>
      </c>
      <c r="G577" s="164">
        <f t="shared" ref="G577" si="711">F577</f>
        <v>41206</v>
      </c>
      <c r="H577" s="164">
        <f t="shared" ref="H577" si="712">G577</f>
        <v>41206</v>
      </c>
      <c r="I577" s="164">
        <f t="shared" ref="I577" si="713">H577</f>
        <v>41206</v>
      </c>
      <c r="J577" s="164">
        <f t="shared" ref="J577" si="714">I577</f>
        <v>41206</v>
      </c>
      <c r="K577" s="164">
        <f t="shared" ref="K577" si="715">J577</f>
        <v>41206</v>
      </c>
      <c r="L577" s="164">
        <f t="shared" ref="L577" si="716">K577</f>
        <v>41206</v>
      </c>
      <c r="M577" s="164">
        <f t="shared" ref="M577" si="717">L577</f>
        <v>41206</v>
      </c>
      <c r="N577" s="164">
        <f t="shared" ref="N577" si="718">M577</f>
        <v>41206</v>
      </c>
      <c r="O577" s="164">
        <f t="shared" ref="O577" si="719">N577</f>
        <v>41206</v>
      </c>
      <c r="P577" s="164">
        <f t="shared" ref="P577" si="720">O577</f>
        <v>41206</v>
      </c>
      <c r="Q577" s="164">
        <f t="shared" ref="Q577" si="721">P577</f>
        <v>41206</v>
      </c>
      <c r="R577" s="164">
        <f t="shared" ref="R577" si="722">Q577</f>
        <v>41206</v>
      </c>
      <c r="S577" s="164">
        <f t="shared" ref="S577" si="723">R577</f>
        <v>41206</v>
      </c>
      <c r="T577" s="164">
        <f t="shared" ref="T577" si="724">S577</f>
        <v>41206</v>
      </c>
      <c r="U577" s="164">
        <f t="shared" ref="U577" si="725">T577</f>
        <v>41206</v>
      </c>
      <c r="V577" s="164">
        <f t="shared" ref="V577" si="726">U577</f>
        <v>41206</v>
      </c>
      <c r="W577" s="164">
        <f t="shared" ref="W577" si="727">V577</f>
        <v>41206</v>
      </c>
      <c r="X577" s="100">
        <f t="shared" ref="X577" si="728">W577</f>
        <v>41206</v>
      </c>
      <c r="Y577" s="100">
        <f t="shared" ref="Y577" si="729">X577</f>
        <v>41206</v>
      </c>
      <c r="Z577" s="100">
        <f t="shared" ref="Z577" si="730">Y577</f>
        <v>41206</v>
      </c>
      <c r="AA577" s="100">
        <f t="shared" ref="AA577" si="731">Z577</f>
        <v>41206</v>
      </c>
      <c r="AB577" s="100">
        <f t="shared" ref="AB577" si="732">AA577</f>
        <v>41206</v>
      </c>
      <c r="AC577" s="100">
        <f t="shared" ref="AC577" si="733">AB577</f>
        <v>41206</v>
      </c>
      <c r="AD577" s="100">
        <f t="shared" ref="AD577" si="734">AC577</f>
        <v>41206</v>
      </c>
      <c r="AE577" s="100">
        <f t="shared" ref="AE577" si="735">AD577</f>
        <v>41206</v>
      </c>
      <c r="AF577" s="100">
        <f t="shared" ref="AF577" si="736">AE577</f>
        <v>41206</v>
      </c>
      <c r="AG577" s="100">
        <f t="shared" ref="AG577" si="737">AF577</f>
        <v>41206</v>
      </c>
      <c r="AH577" s="100">
        <f t="shared" ref="AH577" si="738">AG577</f>
        <v>41206</v>
      </c>
      <c r="AI577" s="100">
        <f t="shared" ref="AI577" si="739">AH577</f>
        <v>41206</v>
      </c>
      <c r="AJ577" s="30"/>
      <c r="AK577" s="42" t="s">
        <v>27</v>
      </c>
      <c r="AL577" s="43" t="s">
        <v>28</v>
      </c>
      <c r="AM577" s="50"/>
      <c r="AN577" s="286"/>
      <c r="AO577" s="287"/>
      <c r="AP577" s="287"/>
      <c r="AQ577" s="287"/>
      <c r="AR577" s="288"/>
    </row>
    <row r="578" spans="1:49">
      <c r="A578" s="20" t="s">
        <v>436</v>
      </c>
      <c r="B578" s="99">
        <v>41206</v>
      </c>
      <c r="C578" s="17" t="s">
        <v>30</v>
      </c>
      <c r="D578" s="83">
        <v>45632</v>
      </c>
      <c r="E578" s="83">
        <v>45632</v>
      </c>
      <c r="F578" s="83" t="e">
        <v>#VALUE!</v>
      </c>
      <c r="G578" s="83">
        <v>49</v>
      </c>
      <c r="H578" s="83">
        <v>49</v>
      </c>
      <c r="I578" s="83">
        <v>45633</v>
      </c>
      <c r="J578" s="83">
        <v>45633</v>
      </c>
      <c r="K578" s="83" t="e">
        <v>#VALUE!</v>
      </c>
      <c r="L578" s="83">
        <v>49</v>
      </c>
      <c r="M578" s="83">
        <v>62</v>
      </c>
      <c r="N578" s="83">
        <v>45635</v>
      </c>
      <c r="O578" s="83">
        <v>45635</v>
      </c>
      <c r="P578" s="83" t="e">
        <v>#VALUE!</v>
      </c>
      <c r="Q578" s="83">
        <v>99</v>
      </c>
      <c r="R578" s="83">
        <v>69</v>
      </c>
      <c r="S578" s="83">
        <v>45635</v>
      </c>
      <c r="T578" s="83">
        <v>45635</v>
      </c>
      <c r="U578" s="83" t="e">
        <v>#VALUE!</v>
      </c>
      <c r="V578" s="83">
        <v>49</v>
      </c>
      <c r="W578" s="83">
        <v>49</v>
      </c>
      <c r="X578" s="33">
        <v>45636</v>
      </c>
      <c r="Y578" s="33">
        <v>45636</v>
      </c>
      <c r="Z578" s="33" t="e">
        <v>#VALUE!</v>
      </c>
      <c r="AA578" s="33">
        <v>49</v>
      </c>
      <c r="AB578" s="33">
        <v>58</v>
      </c>
      <c r="AC578" s="33">
        <v>45637</v>
      </c>
      <c r="AD578" s="33">
        <v>45637</v>
      </c>
      <c r="AE578" s="33">
        <v>14</v>
      </c>
      <c r="AF578" s="33">
        <v>14</v>
      </c>
      <c r="AG578" s="33">
        <v>14</v>
      </c>
      <c r="AH578" s="33">
        <v>45637</v>
      </c>
      <c r="AI578" s="33">
        <v>45637</v>
      </c>
      <c r="AJ578" s="18" t="s">
        <v>235</v>
      </c>
      <c r="AK578" s="19"/>
      <c r="AL578" s="34"/>
      <c r="AM578" s="118" t="s">
        <v>53</v>
      </c>
      <c r="AN578" s="421" t="s">
        <v>431</v>
      </c>
      <c r="AO578" s="422"/>
      <c r="AP578" s="422"/>
      <c r="AQ578" s="422"/>
      <c r="AR578" s="423"/>
    </row>
    <row r="579" spans="1:49" ht="14.25" customHeight="1">
      <c r="A579" s="3"/>
      <c r="B579" s="4"/>
      <c r="C579" s="2" t="s">
        <v>35</v>
      </c>
      <c r="D579" s="83"/>
      <c r="E579" s="84"/>
      <c r="F579" s="85" t="s">
        <v>236</v>
      </c>
      <c r="G579" s="86"/>
      <c r="H579" s="87"/>
      <c r="I579" s="83"/>
      <c r="J579" s="83"/>
      <c r="K579" s="85"/>
      <c r="L579" s="86"/>
      <c r="M579" s="87"/>
      <c r="N579" s="83"/>
      <c r="O579" s="83"/>
      <c r="P579" s="85"/>
      <c r="Q579" s="86"/>
      <c r="R579" s="87"/>
      <c r="S579" s="83"/>
      <c r="T579" s="83"/>
      <c r="U579" s="85"/>
      <c r="V579" s="86"/>
      <c r="W579" s="87"/>
      <c r="X579" s="198">
        <v>45637.3125</v>
      </c>
      <c r="Y579" s="198">
        <v>45637.4375</v>
      </c>
      <c r="Z579" s="18"/>
      <c r="AA579" s="19"/>
      <c r="AB579" s="34"/>
      <c r="AC579" s="198">
        <v>45639.416666666664</v>
      </c>
      <c r="AD579" s="198">
        <v>45639.458333333336</v>
      </c>
      <c r="AE579" s="199"/>
      <c r="AF579" s="200"/>
      <c r="AG579" s="201"/>
      <c r="AH579" s="198">
        <v>45639.375</v>
      </c>
      <c r="AI579" s="198">
        <v>45639.385416666664</v>
      </c>
      <c r="AJ579" s="18" t="s">
        <v>236</v>
      </c>
      <c r="AK579" s="19"/>
      <c r="AL579" s="34"/>
      <c r="AM579" s="119" t="s">
        <v>237</v>
      </c>
      <c r="AN579" s="589" t="s">
        <v>437</v>
      </c>
      <c r="AO579" s="590"/>
      <c r="AP579" s="590"/>
      <c r="AQ579" s="590"/>
      <c r="AR579" s="591"/>
    </row>
    <row r="580" spans="1:49" ht="15" thickBot="1">
      <c r="A580" s="5"/>
      <c r="B580" s="6"/>
      <c r="C580" s="7" t="s">
        <v>39</v>
      </c>
      <c r="D580" s="88">
        <v>-45303</v>
      </c>
      <c r="E580" s="89">
        <v>-45303</v>
      </c>
      <c r="F580" s="90" t="s">
        <v>239</v>
      </c>
      <c r="G580" s="91">
        <v>0</v>
      </c>
      <c r="H580" s="92">
        <v>0</v>
      </c>
      <c r="I580" s="186">
        <f t="shared" ref="I580:AI580" si="740">I579-I578</f>
        <v>-45633</v>
      </c>
      <c r="J580" s="186">
        <f>J579-J578</f>
        <v>-45633</v>
      </c>
      <c r="K580" s="186" t="e">
        <f t="shared" si="740"/>
        <v>#VALUE!</v>
      </c>
      <c r="L580" s="186">
        <f t="shared" si="740"/>
        <v>-49</v>
      </c>
      <c r="M580" s="186">
        <f t="shared" si="740"/>
        <v>-62</v>
      </c>
      <c r="N580" s="186">
        <f t="shared" si="740"/>
        <v>-45635</v>
      </c>
      <c r="O580" s="186">
        <f t="shared" si="740"/>
        <v>-45635</v>
      </c>
      <c r="P580" s="186" t="e">
        <f t="shared" si="740"/>
        <v>#VALUE!</v>
      </c>
      <c r="Q580" s="186">
        <f t="shared" si="740"/>
        <v>-99</v>
      </c>
      <c r="R580" s="186">
        <f t="shared" si="740"/>
        <v>-69</v>
      </c>
      <c r="S580" s="186">
        <f t="shared" si="740"/>
        <v>-45635</v>
      </c>
      <c r="T580" s="186">
        <f t="shared" si="740"/>
        <v>-45635</v>
      </c>
      <c r="U580" s="186" t="e">
        <f t="shared" si="740"/>
        <v>#VALUE!</v>
      </c>
      <c r="V580" s="186">
        <f t="shared" si="740"/>
        <v>-49</v>
      </c>
      <c r="W580" s="186">
        <f t="shared" si="740"/>
        <v>-49</v>
      </c>
      <c r="X580" s="217">
        <f t="shared" si="740"/>
        <v>1.3125</v>
      </c>
      <c r="Y580" s="217">
        <f t="shared" si="740"/>
        <v>1.4375</v>
      </c>
      <c r="Z580" s="217" t="e">
        <f t="shared" si="740"/>
        <v>#VALUE!</v>
      </c>
      <c r="AA580" s="217">
        <f t="shared" si="740"/>
        <v>-49</v>
      </c>
      <c r="AB580" s="217">
        <f t="shared" si="740"/>
        <v>-58</v>
      </c>
      <c r="AC580" s="217">
        <f t="shared" si="740"/>
        <v>2.4166666666642413</v>
      </c>
      <c r="AD580" s="217">
        <f t="shared" si="740"/>
        <v>2.4583333333357587</v>
      </c>
      <c r="AE580" s="217">
        <f t="shared" si="740"/>
        <v>-14</v>
      </c>
      <c r="AF580" s="217">
        <f t="shared" si="740"/>
        <v>-14</v>
      </c>
      <c r="AG580" s="217">
        <f t="shared" si="740"/>
        <v>-14</v>
      </c>
      <c r="AH580" s="217">
        <f t="shared" si="740"/>
        <v>2.375</v>
      </c>
      <c r="AI580" s="217">
        <f t="shared" si="740"/>
        <v>2.3854166666642413</v>
      </c>
      <c r="AJ580" s="37" t="s">
        <v>239</v>
      </c>
      <c r="AK580" s="38">
        <v>0</v>
      </c>
      <c r="AL580" s="39">
        <v>2</v>
      </c>
      <c r="AM580" s="120" t="s">
        <v>240</v>
      </c>
      <c r="AN580" s="284" t="s">
        <v>438</v>
      </c>
      <c r="AO580" s="285"/>
      <c r="AP580" s="285"/>
      <c r="AQ580" s="285"/>
      <c r="AR580" s="55"/>
    </row>
    <row r="581" spans="1:49" ht="15.75" thickBot="1">
      <c r="A581" s="13" t="s">
        <v>0</v>
      </c>
      <c r="B581" s="14">
        <f ca="1">TODAY()</f>
        <v>45742</v>
      </c>
      <c r="C581" s="9"/>
      <c r="D581" s="342" t="s">
        <v>1</v>
      </c>
      <c r="E581" s="343"/>
      <c r="F581" s="343"/>
      <c r="G581" s="343"/>
      <c r="H581" s="344"/>
      <c r="I581" s="342" t="s">
        <v>2</v>
      </c>
      <c r="J581" s="343"/>
      <c r="K581" s="343"/>
      <c r="L581" s="343"/>
      <c r="M581" s="344"/>
      <c r="N581" s="342" t="s">
        <v>1</v>
      </c>
      <c r="O581" s="343"/>
      <c r="P581" s="343"/>
      <c r="Q581" s="343"/>
      <c r="R581" s="344"/>
      <c r="S581" s="342" t="s">
        <v>1</v>
      </c>
      <c r="T581" s="343"/>
      <c r="U581" s="343"/>
      <c r="V581" s="343"/>
      <c r="W581" s="344"/>
      <c r="X581" s="342" t="s">
        <v>3</v>
      </c>
      <c r="Y581" s="343"/>
      <c r="Z581" s="343"/>
      <c r="AA581" s="343"/>
      <c r="AB581" s="344"/>
      <c r="AC581" s="342" t="s">
        <v>1</v>
      </c>
      <c r="AD581" s="343"/>
      <c r="AE581" s="343"/>
      <c r="AF581" s="343"/>
      <c r="AG581" s="344"/>
      <c r="AH581" s="342" t="s">
        <v>1</v>
      </c>
      <c r="AI581" s="343"/>
      <c r="AJ581" s="343"/>
      <c r="AK581" s="343"/>
      <c r="AL581" s="343"/>
      <c r="AM581" s="345" t="s">
        <v>3</v>
      </c>
      <c r="AN581" s="346"/>
      <c r="AO581" s="346"/>
      <c r="AP581" s="346"/>
      <c r="AQ581" s="347"/>
      <c r="AR581" s="369" t="s">
        <v>258</v>
      </c>
      <c r="AS581" s="370"/>
      <c r="AT581" s="370"/>
      <c r="AU581" s="370"/>
      <c r="AV581" s="370"/>
      <c r="AW581" s="371"/>
    </row>
    <row r="582" spans="1:49" ht="15.75" thickBot="1">
      <c r="A582" s="10" t="s">
        <v>234</v>
      </c>
      <c r="B582" s="8"/>
      <c r="C582" s="8"/>
      <c r="D582" s="348" t="s">
        <v>5</v>
      </c>
      <c r="E582" s="349"/>
      <c r="F582" s="349"/>
      <c r="G582" s="349"/>
      <c r="H582" s="350"/>
      <c r="I582" s="348" t="s">
        <v>6</v>
      </c>
      <c r="J582" s="349"/>
      <c r="K582" s="349"/>
      <c r="L582" s="349"/>
      <c r="M582" s="350"/>
      <c r="N582" s="348" t="s">
        <v>7</v>
      </c>
      <c r="O582" s="349"/>
      <c r="P582" s="349"/>
      <c r="Q582" s="349"/>
      <c r="R582" s="350"/>
      <c r="S582" s="348" t="s">
        <v>5</v>
      </c>
      <c r="T582" s="349"/>
      <c r="U582" s="349"/>
      <c r="V582" s="349"/>
      <c r="W582" s="350"/>
      <c r="X582" s="348" t="s">
        <v>8</v>
      </c>
      <c r="Y582" s="349"/>
      <c r="Z582" s="349"/>
      <c r="AA582" s="349"/>
      <c r="AB582" s="350"/>
      <c r="AC582" s="348" t="s">
        <v>7</v>
      </c>
      <c r="AD582" s="349"/>
      <c r="AE582" s="349"/>
      <c r="AF582" s="349"/>
      <c r="AG582" s="350"/>
      <c r="AH582" s="348" t="s">
        <v>5</v>
      </c>
      <c r="AI582" s="349"/>
      <c r="AJ582" s="349"/>
      <c r="AK582" s="349"/>
      <c r="AL582" s="349"/>
      <c r="AM582" s="351" t="s">
        <v>8</v>
      </c>
      <c r="AN582" s="352"/>
      <c r="AO582" s="352"/>
      <c r="AP582" s="352"/>
      <c r="AQ582" s="353"/>
      <c r="AR582" s="369"/>
      <c r="AS582" s="370"/>
      <c r="AT582" s="370"/>
      <c r="AU582" s="370"/>
      <c r="AV582" s="370"/>
      <c r="AW582" s="371"/>
    </row>
    <row r="583" spans="1:49" ht="15.75" thickBot="1">
      <c r="A583" s="10"/>
      <c r="B583" s="8"/>
      <c r="C583" s="8"/>
      <c r="D583" s="354" t="s">
        <v>10</v>
      </c>
      <c r="E583" s="355"/>
      <c r="F583" s="23"/>
      <c r="G583" s="23"/>
      <c r="H583" s="25"/>
      <c r="I583" s="354" t="s">
        <v>11</v>
      </c>
      <c r="J583" s="355"/>
      <c r="K583" s="23"/>
      <c r="L583" s="23"/>
      <c r="M583" s="25"/>
      <c r="N583" s="354" t="s">
        <v>12</v>
      </c>
      <c r="O583" s="355"/>
      <c r="P583" s="23"/>
      <c r="Q583" s="23"/>
      <c r="R583" s="25"/>
      <c r="S583" s="354" t="s">
        <v>10</v>
      </c>
      <c r="T583" s="355"/>
      <c r="U583" s="23"/>
      <c r="V583" s="23"/>
      <c r="W583" s="25"/>
      <c r="X583" s="354" t="s">
        <v>13</v>
      </c>
      <c r="Y583" s="355"/>
      <c r="Z583" s="23"/>
      <c r="AA583" s="23"/>
      <c r="AB583" s="25"/>
      <c r="AC583" s="354" t="s">
        <v>12</v>
      </c>
      <c r="AD583" s="355"/>
      <c r="AE583" s="23"/>
      <c r="AF583" s="23"/>
      <c r="AG583" s="25"/>
      <c r="AH583" s="354" t="s">
        <v>10</v>
      </c>
      <c r="AI583" s="355"/>
      <c r="AJ583" s="23"/>
      <c r="AK583" s="23"/>
      <c r="AL583" s="23"/>
      <c r="AM583" s="356" t="s">
        <v>13</v>
      </c>
      <c r="AN583" s="357"/>
      <c r="AO583" s="272"/>
      <c r="AP583" s="272"/>
      <c r="AQ583" s="273"/>
      <c r="AR583" s="369"/>
      <c r="AS583" s="370"/>
      <c r="AT583" s="370"/>
      <c r="AU583" s="370"/>
      <c r="AV583" s="370"/>
      <c r="AW583" s="371"/>
    </row>
    <row r="584" spans="1:49" ht="17.25" thickBot="1">
      <c r="A584" s="11"/>
      <c r="B584" s="12"/>
      <c r="C584" s="12"/>
      <c r="D584" s="26" t="s">
        <v>14</v>
      </c>
      <c r="E584" s="27" t="s">
        <v>15</v>
      </c>
      <c r="F584" s="27"/>
      <c r="G584" s="27"/>
      <c r="H584" s="28"/>
      <c r="I584" s="26" t="s">
        <v>16</v>
      </c>
      <c r="J584" s="27" t="s">
        <v>17</v>
      </c>
      <c r="K584" s="27"/>
      <c r="L584" s="27"/>
      <c r="M584" s="28"/>
      <c r="N584" s="26" t="s">
        <v>18</v>
      </c>
      <c r="O584" s="27" t="s">
        <v>19</v>
      </c>
      <c r="P584" s="27"/>
      <c r="Q584" s="40"/>
      <c r="R584" s="41"/>
      <c r="S584" s="26" t="s">
        <v>18</v>
      </c>
      <c r="T584" s="27" t="s">
        <v>19</v>
      </c>
      <c r="U584" s="27"/>
      <c r="V584" s="40"/>
      <c r="W584" s="41"/>
      <c r="X584" s="26" t="s">
        <v>20</v>
      </c>
      <c r="Y584" s="27" t="s">
        <v>21</v>
      </c>
      <c r="Z584" s="27"/>
      <c r="AA584" s="40"/>
      <c r="AB584" s="41"/>
      <c r="AC584" s="26" t="s">
        <v>22</v>
      </c>
      <c r="AD584" s="27" t="s">
        <v>23</v>
      </c>
      <c r="AE584" s="27"/>
      <c r="AF584" s="40"/>
      <c r="AG584" s="41"/>
      <c r="AH584" s="26" t="s">
        <v>22</v>
      </c>
      <c r="AI584" s="27" t="s">
        <v>23</v>
      </c>
      <c r="AJ584" s="27"/>
      <c r="AK584" s="40"/>
      <c r="AL584" s="40"/>
      <c r="AM584" s="274" t="s">
        <v>24</v>
      </c>
      <c r="AN584" s="275" t="s">
        <v>25</v>
      </c>
      <c r="AO584" s="275"/>
      <c r="AP584" s="276"/>
      <c r="AQ584" s="277"/>
      <c r="AR584" s="369"/>
      <c r="AS584" s="370"/>
      <c r="AT584" s="370"/>
      <c r="AU584" s="370"/>
      <c r="AV584" s="370"/>
      <c r="AW584" s="371"/>
    </row>
    <row r="585" spans="1:49">
      <c r="A585" s="21"/>
      <c r="B585" s="15"/>
      <c r="C585" s="22" t="s">
        <v>26</v>
      </c>
      <c r="D585" s="100" t="s">
        <v>439</v>
      </c>
      <c r="E585" s="100" t="s">
        <v>439</v>
      </c>
      <c r="F585" s="100" t="s">
        <v>439</v>
      </c>
      <c r="G585" s="100" t="s">
        <v>439</v>
      </c>
      <c r="H585" s="100" t="s">
        <v>439</v>
      </c>
      <c r="I585" s="100" t="s">
        <v>439</v>
      </c>
      <c r="J585" s="100" t="s">
        <v>439</v>
      </c>
      <c r="K585" s="100" t="s">
        <v>439</v>
      </c>
      <c r="L585" s="100" t="s">
        <v>439</v>
      </c>
      <c r="M585" s="100" t="s">
        <v>439</v>
      </c>
      <c r="N585" s="100" t="s">
        <v>439</v>
      </c>
      <c r="O585" s="100" t="s">
        <v>439</v>
      </c>
      <c r="P585" s="100" t="s">
        <v>439</v>
      </c>
      <c r="Q585" s="100" t="s">
        <v>439</v>
      </c>
      <c r="R585" s="100" t="s">
        <v>439</v>
      </c>
      <c r="S585" s="100" t="s">
        <v>439</v>
      </c>
      <c r="T585" s="100" t="s">
        <v>439</v>
      </c>
      <c r="U585" s="100" t="s">
        <v>439</v>
      </c>
      <c r="V585" s="100" t="s">
        <v>439</v>
      </c>
      <c r="W585" s="100" t="s">
        <v>439</v>
      </c>
      <c r="X585" s="100" t="s">
        <v>439</v>
      </c>
      <c r="Y585" s="100" t="s">
        <v>439</v>
      </c>
      <c r="Z585" s="100" t="s">
        <v>439</v>
      </c>
      <c r="AA585" s="100" t="s">
        <v>439</v>
      </c>
      <c r="AB585" s="100" t="s">
        <v>439</v>
      </c>
      <c r="AC585" s="100" t="s">
        <v>439</v>
      </c>
      <c r="AD585" s="100" t="s">
        <v>439</v>
      </c>
      <c r="AE585" s="100" t="s">
        <v>439</v>
      </c>
      <c r="AF585" s="100" t="s">
        <v>439</v>
      </c>
      <c r="AG585" s="100" t="s">
        <v>439</v>
      </c>
      <c r="AH585" s="100" t="s">
        <v>439</v>
      </c>
      <c r="AI585" s="100" t="s">
        <v>439</v>
      </c>
      <c r="AJ585" s="30"/>
      <c r="AK585" s="42" t="s">
        <v>27</v>
      </c>
      <c r="AL585" s="43" t="s">
        <v>28</v>
      </c>
      <c r="AM585" s="100" t="s">
        <v>440</v>
      </c>
      <c r="AN585" s="100" t="s">
        <v>440</v>
      </c>
      <c r="AR585" s="50"/>
      <c r="AS585" s="286"/>
      <c r="AT585" s="287"/>
      <c r="AU585" s="287"/>
      <c r="AV585" s="287"/>
      <c r="AW585" s="288"/>
    </row>
    <row r="586" spans="1:49">
      <c r="A586" s="20" t="s">
        <v>436</v>
      </c>
      <c r="B586" s="99">
        <f>B578+7</f>
        <v>41213</v>
      </c>
      <c r="C586" s="17" t="s">
        <v>30</v>
      </c>
      <c r="D586" s="33">
        <f>D578+7</f>
        <v>45639</v>
      </c>
      <c r="E586" s="33">
        <f t="shared" ref="E586:AL586" si="741">E578+7</f>
        <v>45639</v>
      </c>
      <c r="F586" s="33" t="e">
        <f t="shared" si="741"/>
        <v>#VALUE!</v>
      </c>
      <c r="G586" s="33">
        <f t="shared" si="741"/>
        <v>56</v>
      </c>
      <c r="H586" s="33">
        <f t="shared" si="741"/>
        <v>56</v>
      </c>
      <c r="I586" s="33">
        <f t="shared" si="741"/>
        <v>45640</v>
      </c>
      <c r="J586" s="33">
        <f t="shared" si="741"/>
        <v>45640</v>
      </c>
      <c r="K586" s="33" t="e">
        <f t="shared" si="741"/>
        <v>#VALUE!</v>
      </c>
      <c r="L586" s="33">
        <f t="shared" si="741"/>
        <v>56</v>
      </c>
      <c r="M586" s="33">
        <f t="shared" si="741"/>
        <v>69</v>
      </c>
      <c r="N586" s="33">
        <f t="shared" si="741"/>
        <v>45642</v>
      </c>
      <c r="O586" s="33">
        <f t="shared" si="741"/>
        <v>45642</v>
      </c>
      <c r="P586" s="33" t="e">
        <f t="shared" si="741"/>
        <v>#VALUE!</v>
      </c>
      <c r="Q586" s="33">
        <f t="shared" si="741"/>
        <v>106</v>
      </c>
      <c r="R586" s="33">
        <f t="shared" si="741"/>
        <v>76</v>
      </c>
      <c r="S586" s="33">
        <f t="shared" si="741"/>
        <v>45642</v>
      </c>
      <c r="T586" s="33">
        <f t="shared" si="741"/>
        <v>45642</v>
      </c>
      <c r="U586" s="33" t="e">
        <f t="shared" si="741"/>
        <v>#VALUE!</v>
      </c>
      <c r="V586" s="33">
        <f t="shared" si="741"/>
        <v>56</v>
      </c>
      <c r="W586" s="33">
        <f t="shared" si="741"/>
        <v>56</v>
      </c>
      <c r="X586" s="33">
        <f t="shared" si="741"/>
        <v>45643</v>
      </c>
      <c r="Y586" s="33">
        <f t="shared" si="741"/>
        <v>45643</v>
      </c>
      <c r="Z586" s="33" t="e">
        <f t="shared" si="741"/>
        <v>#VALUE!</v>
      </c>
      <c r="AA586" s="33">
        <f t="shared" si="741"/>
        <v>56</v>
      </c>
      <c r="AB586" s="33">
        <f t="shared" si="741"/>
        <v>65</v>
      </c>
      <c r="AC586" s="33">
        <f t="shared" si="741"/>
        <v>45644</v>
      </c>
      <c r="AD586" s="33">
        <f t="shared" si="741"/>
        <v>45644</v>
      </c>
      <c r="AE586" s="33">
        <f t="shared" si="741"/>
        <v>21</v>
      </c>
      <c r="AF586" s="33">
        <f t="shared" si="741"/>
        <v>21</v>
      </c>
      <c r="AG586" s="33">
        <f t="shared" si="741"/>
        <v>21</v>
      </c>
      <c r="AH586" s="33">
        <f t="shared" si="741"/>
        <v>45644</v>
      </c>
      <c r="AI586" s="33">
        <f t="shared" si="741"/>
        <v>45644</v>
      </c>
      <c r="AJ586" s="33" t="e">
        <f t="shared" si="741"/>
        <v>#VALUE!</v>
      </c>
      <c r="AK586" s="33">
        <f t="shared" si="741"/>
        <v>7</v>
      </c>
      <c r="AL586" s="33">
        <f t="shared" si="741"/>
        <v>7</v>
      </c>
      <c r="AM586" s="33">
        <v>45647</v>
      </c>
      <c r="AN586" s="33">
        <v>45647</v>
      </c>
      <c r="AR586" s="118" t="s">
        <v>53</v>
      </c>
      <c r="AS586" s="421" t="s">
        <v>441</v>
      </c>
      <c r="AT586" s="422"/>
      <c r="AU586" s="422"/>
      <c r="AV586" s="422"/>
      <c r="AW586" s="423"/>
    </row>
    <row r="587" spans="1:49" ht="14.25" customHeight="1">
      <c r="A587" s="299"/>
      <c r="B587" s="299"/>
      <c r="C587" s="2" t="s">
        <v>35</v>
      </c>
      <c r="D587" s="33">
        <v>45639</v>
      </c>
      <c r="E587" s="33">
        <v>45639</v>
      </c>
      <c r="F587" s="18" t="s">
        <v>236</v>
      </c>
      <c r="G587" s="19"/>
      <c r="H587" s="34"/>
      <c r="I587" s="198">
        <v>45640.75</v>
      </c>
      <c r="J587" s="198">
        <v>45640.791666666664</v>
      </c>
      <c r="K587" s="18"/>
      <c r="L587" s="19"/>
      <c r="M587" s="34"/>
      <c r="N587" s="198">
        <v>45643.416666666664</v>
      </c>
      <c r="O587" s="198">
        <v>45643.5</v>
      </c>
      <c r="P587" s="199"/>
      <c r="Q587" s="200"/>
      <c r="R587" s="201"/>
      <c r="S587" s="198">
        <v>45642.114583333336</v>
      </c>
      <c r="T587" s="198">
        <v>45642.15625</v>
      </c>
      <c r="U587" s="18"/>
      <c r="V587" s="19"/>
      <c r="W587" s="34"/>
      <c r="X587" s="198">
        <v>45644.729166666664</v>
      </c>
      <c r="Y587" s="198">
        <v>45644.875</v>
      </c>
      <c r="Z587" s="18"/>
      <c r="AA587" s="19"/>
      <c r="AB587" s="34"/>
      <c r="AC587" s="198">
        <v>45646.354166666664</v>
      </c>
      <c r="AD587" s="198">
        <v>45646.5</v>
      </c>
      <c r="AE587" s="18"/>
      <c r="AF587" s="19"/>
      <c r="AG587" s="34"/>
      <c r="AH587" s="198">
        <v>45645.708333333336</v>
      </c>
      <c r="AI587" s="198">
        <v>45645.729166666664</v>
      </c>
      <c r="AJ587" s="18" t="s">
        <v>236</v>
      </c>
      <c r="AK587" s="19"/>
      <c r="AL587" s="34"/>
      <c r="AM587" s="198">
        <v>45647.666666666664</v>
      </c>
      <c r="AN587" s="198">
        <v>45647.708333333336</v>
      </c>
      <c r="AR587" s="119" t="s">
        <v>237</v>
      </c>
      <c r="AS587" s="418" t="s">
        <v>437</v>
      </c>
      <c r="AT587" s="419"/>
      <c r="AU587" s="419"/>
      <c r="AV587" s="419"/>
      <c r="AW587" s="420"/>
    </row>
    <row r="588" spans="1:49" ht="15" thickBot="1">
      <c r="A588" s="3"/>
      <c r="B588" s="6"/>
      <c r="C588" s="7" t="s">
        <v>39</v>
      </c>
      <c r="D588" s="35">
        <v>-45303</v>
      </c>
      <c r="E588" s="36">
        <v>-45303</v>
      </c>
      <c r="F588" s="37" t="s">
        <v>239</v>
      </c>
      <c r="G588" s="38">
        <v>0</v>
      </c>
      <c r="H588" s="39">
        <v>0</v>
      </c>
      <c r="I588" s="217">
        <f t="shared" ref="I588" si="742">I587-I586</f>
        <v>0.75</v>
      </c>
      <c r="J588" s="217">
        <f>J587-J586</f>
        <v>0.79166666666424135</v>
      </c>
      <c r="K588" s="217" t="e">
        <f t="shared" ref="K588:AI588" si="743">K587-K586</f>
        <v>#VALUE!</v>
      </c>
      <c r="L588" s="217">
        <f t="shared" si="743"/>
        <v>-56</v>
      </c>
      <c r="M588" s="217">
        <f t="shared" si="743"/>
        <v>-69</v>
      </c>
      <c r="N588" s="217">
        <f t="shared" si="743"/>
        <v>1.4166666666642413</v>
      </c>
      <c r="O588" s="217">
        <f t="shared" si="743"/>
        <v>1.5</v>
      </c>
      <c r="P588" s="217" t="e">
        <f t="shared" si="743"/>
        <v>#VALUE!</v>
      </c>
      <c r="Q588" s="217">
        <f t="shared" si="743"/>
        <v>-106</v>
      </c>
      <c r="R588" s="217">
        <f t="shared" si="743"/>
        <v>-76</v>
      </c>
      <c r="S588" s="217">
        <f t="shared" si="743"/>
        <v>0.11458333333575865</v>
      </c>
      <c r="T588" s="217">
        <f t="shared" si="743"/>
        <v>0.15625</v>
      </c>
      <c r="U588" s="217" t="e">
        <f t="shared" si="743"/>
        <v>#VALUE!</v>
      </c>
      <c r="V588" s="217">
        <f t="shared" si="743"/>
        <v>-56</v>
      </c>
      <c r="W588" s="217">
        <f t="shared" si="743"/>
        <v>-56</v>
      </c>
      <c r="X588" s="217">
        <f t="shared" si="743"/>
        <v>1.7291666666642413</v>
      </c>
      <c r="Y588" s="217">
        <f t="shared" si="743"/>
        <v>1.875</v>
      </c>
      <c r="Z588" s="217" t="e">
        <f t="shared" si="743"/>
        <v>#VALUE!</v>
      </c>
      <c r="AA588" s="217">
        <f t="shared" si="743"/>
        <v>-56</v>
      </c>
      <c r="AB588" s="217">
        <f t="shared" si="743"/>
        <v>-65</v>
      </c>
      <c r="AC588" s="217">
        <f t="shared" si="743"/>
        <v>2.3541666666642413</v>
      </c>
      <c r="AD588" s="217">
        <f t="shared" si="743"/>
        <v>2.5</v>
      </c>
      <c r="AE588" s="217">
        <f t="shared" si="743"/>
        <v>-21</v>
      </c>
      <c r="AF588" s="217">
        <f t="shared" si="743"/>
        <v>-21</v>
      </c>
      <c r="AG588" s="217">
        <f t="shared" si="743"/>
        <v>-21</v>
      </c>
      <c r="AH588" s="217">
        <f t="shared" si="743"/>
        <v>1.7083333333357587</v>
      </c>
      <c r="AI588" s="217">
        <f t="shared" si="743"/>
        <v>1.7291666666642413</v>
      </c>
      <c r="AJ588" s="37" t="s">
        <v>239</v>
      </c>
      <c r="AK588" s="38">
        <v>0</v>
      </c>
      <c r="AL588" s="39">
        <v>2</v>
      </c>
      <c r="AM588" s="217">
        <f t="shared" ref="AM588:AN588" si="744">AM587-AM586</f>
        <v>0.66666666666424135</v>
      </c>
      <c r="AN588" s="217">
        <f t="shared" si="744"/>
        <v>0.70833333333575865</v>
      </c>
      <c r="AR588" s="120" t="s">
        <v>240</v>
      </c>
      <c r="AS588" s="586" t="s">
        <v>442</v>
      </c>
      <c r="AT588" s="587"/>
      <c r="AU588" s="587"/>
      <c r="AV588" s="587"/>
      <c r="AW588" s="588"/>
    </row>
    <row r="589" spans="1:49">
      <c r="A589" s="21"/>
      <c r="B589" s="15"/>
      <c r="C589" s="22" t="s">
        <v>26</v>
      </c>
      <c r="D589" s="164">
        <f t="shared" ref="D589" si="745">B590</f>
        <v>41220</v>
      </c>
      <c r="E589" s="164">
        <f t="shared" ref="E589" si="746">D589</f>
        <v>41220</v>
      </c>
      <c r="F589" s="100">
        <f t="shared" ref="F589" si="747">E589</f>
        <v>41220</v>
      </c>
      <c r="G589" s="100">
        <f t="shared" ref="G589" si="748">F589</f>
        <v>41220</v>
      </c>
      <c r="H589" s="100">
        <f t="shared" ref="H589" si="749">G589</f>
        <v>41220</v>
      </c>
      <c r="I589" s="100" t="s">
        <v>443</v>
      </c>
      <c r="J589" s="100" t="s">
        <v>443</v>
      </c>
      <c r="K589" s="100" t="s">
        <v>443</v>
      </c>
      <c r="L589" s="100" t="s">
        <v>443</v>
      </c>
      <c r="M589" s="100" t="s">
        <v>443</v>
      </c>
      <c r="N589" s="100" t="s">
        <v>443</v>
      </c>
      <c r="O589" s="100" t="s">
        <v>443</v>
      </c>
      <c r="P589" s="100" t="s">
        <v>443</v>
      </c>
      <c r="Q589" s="100" t="s">
        <v>443</v>
      </c>
      <c r="R589" s="100" t="s">
        <v>443</v>
      </c>
      <c r="S589" s="100" t="s">
        <v>443</v>
      </c>
      <c r="T589" s="100" t="s">
        <v>443</v>
      </c>
      <c r="U589" s="100" t="s">
        <v>443</v>
      </c>
      <c r="V589" s="100" t="s">
        <v>443</v>
      </c>
      <c r="W589" s="100" t="s">
        <v>443</v>
      </c>
      <c r="X589" s="100" t="s">
        <v>443</v>
      </c>
      <c r="Y589" s="100" t="s">
        <v>443</v>
      </c>
      <c r="Z589" s="100" t="s">
        <v>443</v>
      </c>
      <c r="AA589" s="100" t="s">
        <v>443</v>
      </c>
      <c r="AB589" s="100" t="s">
        <v>443</v>
      </c>
      <c r="AC589" s="100" t="s">
        <v>443</v>
      </c>
      <c r="AD589" s="100" t="s">
        <v>443</v>
      </c>
      <c r="AE589" s="100" t="s">
        <v>443</v>
      </c>
      <c r="AF589" s="100" t="s">
        <v>443</v>
      </c>
      <c r="AG589" s="100" t="s">
        <v>443</v>
      </c>
      <c r="AH589" s="100" t="s">
        <v>443</v>
      </c>
      <c r="AI589" s="100" t="s">
        <v>443</v>
      </c>
      <c r="AJ589" s="30"/>
      <c r="AK589" s="42" t="s">
        <v>27</v>
      </c>
      <c r="AL589" s="43" t="s">
        <v>28</v>
      </c>
      <c r="AM589" s="100" t="s">
        <v>444</v>
      </c>
      <c r="AN589" s="100" t="s">
        <v>444</v>
      </c>
      <c r="AR589" s="50"/>
      <c r="AS589" s="286"/>
      <c r="AT589" s="287"/>
      <c r="AU589" s="287"/>
      <c r="AV589" s="287"/>
      <c r="AW589" s="288"/>
    </row>
    <row r="590" spans="1:49">
      <c r="A590" s="20" t="s">
        <v>436</v>
      </c>
      <c r="B590" s="99">
        <f>B586+7</f>
        <v>41220</v>
      </c>
      <c r="C590" s="17" t="s">
        <v>30</v>
      </c>
      <c r="D590" s="83">
        <f t="shared" ref="D590:AI590" si="750">D586+7</f>
        <v>45646</v>
      </c>
      <c r="E590" s="83">
        <f t="shared" si="750"/>
        <v>45646</v>
      </c>
      <c r="F590" s="33" t="e">
        <f t="shared" si="750"/>
        <v>#VALUE!</v>
      </c>
      <c r="G590" s="33">
        <f t="shared" si="750"/>
        <v>63</v>
      </c>
      <c r="H590" s="33">
        <f t="shared" si="750"/>
        <v>63</v>
      </c>
      <c r="I590" s="33">
        <f t="shared" si="750"/>
        <v>45647</v>
      </c>
      <c r="J590" s="33">
        <f t="shared" si="750"/>
        <v>45647</v>
      </c>
      <c r="K590" s="33" t="e">
        <f t="shared" si="750"/>
        <v>#VALUE!</v>
      </c>
      <c r="L590" s="33">
        <f t="shared" si="750"/>
        <v>63</v>
      </c>
      <c r="M590" s="33">
        <f t="shared" si="750"/>
        <v>76</v>
      </c>
      <c r="N590" s="33">
        <f t="shared" si="750"/>
        <v>45649</v>
      </c>
      <c r="O590" s="33">
        <f t="shared" si="750"/>
        <v>45649</v>
      </c>
      <c r="P590" s="33" t="e">
        <f t="shared" si="750"/>
        <v>#VALUE!</v>
      </c>
      <c r="Q590" s="33">
        <f t="shared" si="750"/>
        <v>113</v>
      </c>
      <c r="R590" s="33">
        <f t="shared" si="750"/>
        <v>83</v>
      </c>
      <c r="S590" s="33">
        <f t="shared" si="750"/>
        <v>45649</v>
      </c>
      <c r="T590" s="33">
        <f t="shared" si="750"/>
        <v>45649</v>
      </c>
      <c r="U590" s="33" t="e">
        <f t="shared" si="750"/>
        <v>#VALUE!</v>
      </c>
      <c r="V590" s="33">
        <f t="shared" si="750"/>
        <v>63</v>
      </c>
      <c r="W590" s="33">
        <f t="shared" si="750"/>
        <v>63</v>
      </c>
      <c r="X590" s="33">
        <f t="shared" si="750"/>
        <v>45650</v>
      </c>
      <c r="Y590" s="33">
        <f t="shared" si="750"/>
        <v>45650</v>
      </c>
      <c r="Z590" s="33" t="e">
        <f t="shared" si="750"/>
        <v>#VALUE!</v>
      </c>
      <c r="AA590" s="33">
        <f t="shared" si="750"/>
        <v>63</v>
      </c>
      <c r="AB590" s="33">
        <f t="shared" si="750"/>
        <v>72</v>
      </c>
      <c r="AC590" s="33">
        <f t="shared" si="750"/>
        <v>45651</v>
      </c>
      <c r="AD590" s="33">
        <f t="shared" si="750"/>
        <v>45651</v>
      </c>
      <c r="AE590" s="33">
        <f t="shared" si="750"/>
        <v>28</v>
      </c>
      <c r="AF590" s="33">
        <f t="shared" si="750"/>
        <v>28</v>
      </c>
      <c r="AG590" s="33">
        <f t="shared" si="750"/>
        <v>28</v>
      </c>
      <c r="AH590" s="33">
        <f t="shared" si="750"/>
        <v>45651</v>
      </c>
      <c r="AI590" s="33">
        <f t="shared" si="750"/>
        <v>45651</v>
      </c>
      <c r="AJ590" s="18" t="s">
        <v>235</v>
      </c>
      <c r="AK590" s="19"/>
      <c r="AL590" s="34"/>
      <c r="AM590" s="33">
        <f>AH590+1</f>
        <v>45652</v>
      </c>
      <c r="AN590" s="33">
        <f>AI590+1</f>
        <v>45652</v>
      </c>
      <c r="AR590" s="118" t="s">
        <v>53</v>
      </c>
      <c r="AS590" s="421" t="s">
        <v>445</v>
      </c>
      <c r="AT590" s="422"/>
      <c r="AU590" s="422"/>
      <c r="AV590" s="422"/>
      <c r="AW590" s="423"/>
    </row>
    <row r="591" spans="1:49">
      <c r="A591" s="3"/>
      <c r="B591" s="4"/>
      <c r="C591" s="2" t="s">
        <v>35</v>
      </c>
      <c r="D591" s="83"/>
      <c r="E591" s="84"/>
      <c r="F591" s="18" t="s">
        <v>236</v>
      </c>
      <c r="G591" s="19"/>
      <c r="H591" s="34"/>
      <c r="I591" s="198">
        <v>45649.708333333336</v>
      </c>
      <c r="J591" s="198">
        <v>45649.75</v>
      </c>
      <c r="K591" s="18"/>
      <c r="L591" s="19"/>
      <c r="M591" s="34"/>
      <c r="N591" s="198">
        <v>45651.375</v>
      </c>
      <c r="O591" s="198">
        <v>45651.5</v>
      </c>
      <c r="P591" s="18"/>
      <c r="Q591" s="19"/>
      <c r="R591" s="34"/>
      <c r="S591" s="33"/>
      <c r="T591" s="33"/>
      <c r="U591" s="18"/>
      <c r="V591" s="19"/>
      <c r="W591" s="34"/>
      <c r="X591" s="198">
        <v>45652.791666666664</v>
      </c>
      <c r="Y591" s="198">
        <v>45652.916666666664</v>
      </c>
      <c r="Z591" s="199"/>
      <c r="AA591" s="200"/>
      <c r="AB591" s="201"/>
      <c r="AC591" s="198">
        <v>45653.416666666664</v>
      </c>
      <c r="AD591" s="198">
        <v>45653.5</v>
      </c>
      <c r="AE591" s="199"/>
      <c r="AF591" s="200"/>
      <c r="AG591" s="201"/>
      <c r="AH591" s="198">
        <v>45653.354166666664</v>
      </c>
      <c r="AI591" s="198">
        <v>45653.364583333336</v>
      </c>
      <c r="AJ591" s="18" t="s">
        <v>236</v>
      </c>
      <c r="AK591" s="19"/>
      <c r="AL591" s="34"/>
      <c r="AM591" s="144">
        <v>45654.708333333336</v>
      </c>
      <c r="AN591" s="144">
        <v>45654.75</v>
      </c>
      <c r="AR591" s="119" t="s">
        <v>237</v>
      </c>
      <c r="AS591" s="418" t="s">
        <v>446</v>
      </c>
      <c r="AT591" s="419"/>
      <c r="AU591" s="419"/>
      <c r="AV591" s="419"/>
      <c r="AW591" s="420"/>
    </row>
    <row r="592" spans="1:49" ht="15" thickBot="1">
      <c r="A592" s="5"/>
      <c r="B592" s="6"/>
      <c r="C592" s="7" t="s">
        <v>39</v>
      </c>
      <c r="D592" s="88">
        <v>-45303</v>
      </c>
      <c r="E592" s="89">
        <v>-45303</v>
      </c>
      <c r="F592" s="37" t="s">
        <v>239</v>
      </c>
      <c r="G592" s="38">
        <v>0</v>
      </c>
      <c r="H592" s="39">
        <v>0</v>
      </c>
      <c r="I592" s="217">
        <f t="shared" ref="I592" si="751">I591-I590</f>
        <v>2.7083333333357587</v>
      </c>
      <c r="J592" s="217">
        <f>J591-J590</f>
        <v>2.75</v>
      </c>
      <c r="K592" s="217" t="e">
        <f t="shared" ref="K592:AI592" si="752">K591-K590</f>
        <v>#VALUE!</v>
      </c>
      <c r="L592" s="217">
        <f t="shared" si="752"/>
        <v>-63</v>
      </c>
      <c r="M592" s="217">
        <f t="shared" si="752"/>
        <v>-76</v>
      </c>
      <c r="N592" s="217">
        <f t="shared" si="752"/>
        <v>2.375</v>
      </c>
      <c r="O592" s="217">
        <f t="shared" si="752"/>
        <v>2.5</v>
      </c>
      <c r="P592" s="217" t="e">
        <f t="shared" si="752"/>
        <v>#VALUE!</v>
      </c>
      <c r="Q592" s="217">
        <f t="shared" si="752"/>
        <v>-113</v>
      </c>
      <c r="R592" s="217">
        <f t="shared" si="752"/>
        <v>-83</v>
      </c>
      <c r="S592" s="217">
        <f t="shared" si="752"/>
        <v>-45649</v>
      </c>
      <c r="T592" s="217">
        <f t="shared" si="752"/>
        <v>-45649</v>
      </c>
      <c r="U592" s="217" t="e">
        <f t="shared" si="752"/>
        <v>#VALUE!</v>
      </c>
      <c r="V592" s="217">
        <f t="shared" si="752"/>
        <v>-63</v>
      </c>
      <c r="W592" s="217">
        <f t="shared" si="752"/>
        <v>-63</v>
      </c>
      <c r="X592" s="217">
        <f t="shared" si="752"/>
        <v>2.7916666666642413</v>
      </c>
      <c r="Y592" s="217">
        <f t="shared" si="752"/>
        <v>2.9166666666642413</v>
      </c>
      <c r="Z592" s="217" t="e">
        <f t="shared" si="752"/>
        <v>#VALUE!</v>
      </c>
      <c r="AA592" s="217">
        <f t="shared" si="752"/>
        <v>-63</v>
      </c>
      <c r="AB592" s="217">
        <f t="shared" si="752"/>
        <v>-72</v>
      </c>
      <c r="AC592" s="217">
        <f t="shared" si="752"/>
        <v>2.4166666666642413</v>
      </c>
      <c r="AD592" s="217">
        <f t="shared" si="752"/>
        <v>2.5</v>
      </c>
      <c r="AE592" s="217">
        <f t="shared" si="752"/>
        <v>-28</v>
      </c>
      <c r="AF592" s="217">
        <f t="shared" si="752"/>
        <v>-28</v>
      </c>
      <c r="AG592" s="217">
        <f t="shared" si="752"/>
        <v>-28</v>
      </c>
      <c r="AH592" s="217">
        <f t="shared" si="752"/>
        <v>2.3541666666642413</v>
      </c>
      <c r="AI592" s="217">
        <f t="shared" si="752"/>
        <v>2.3645833333357587</v>
      </c>
      <c r="AJ592" s="37" t="s">
        <v>239</v>
      </c>
      <c r="AK592" s="38">
        <v>0</v>
      </c>
      <c r="AL592" s="39">
        <v>2</v>
      </c>
      <c r="AM592" s="217">
        <f t="shared" ref="AM592:AN592" si="753">AM591-AM590</f>
        <v>2.7083333333357587</v>
      </c>
      <c r="AN592" s="217">
        <f t="shared" si="753"/>
        <v>2.75</v>
      </c>
      <c r="AR592" s="120" t="s">
        <v>240</v>
      </c>
      <c r="AS592" s="366" t="s">
        <v>447</v>
      </c>
      <c r="AT592" s="367"/>
      <c r="AU592" s="367"/>
      <c r="AV592" s="367"/>
      <c r="AW592" s="368"/>
    </row>
    <row r="593" spans="1:52">
      <c r="A593" s="21"/>
      <c r="B593" s="15"/>
      <c r="C593" s="22" t="s">
        <v>26</v>
      </c>
      <c r="D593" s="101">
        <f t="shared" ref="D593" si="754">B594</f>
        <v>41227</v>
      </c>
      <c r="E593" s="101">
        <f t="shared" ref="E593" si="755">D593</f>
        <v>41227</v>
      </c>
      <c r="F593" s="101">
        <f t="shared" ref="F593" si="756">E593</f>
        <v>41227</v>
      </c>
      <c r="G593" s="101">
        <f t="shared" ref="G593" si="757">F593</f>
        <v>41227</v>
      </c>
      <c r="H593" s="101">
        <f t="shared" ref="H593" si="758">G593</f>
        <v>41227</v>
      </c>
      <c r="I593" s="101">
        <f t="shared" ref="I593" si="759">H593</f>
        <v>41227</v>
      </c>
      <c r="J593" s="101">
        <f t="shared" ref="J593" si="760">I593</f>
        <v>41227</v>
      </c>
      <c r="K593" s="101">
        <f t="shared" ref="K593" si="761">J593</f>
        <v>41227</v>
      </c>
      <c r="L593" s="101">
        <f t="shared" ref="L593" si="762">K593</f>
        <v>41227</v>
      </c>
      <c r="M593" s="101">
        <f t="shared" ref="M593" si="763">L593</f>
        <v>41227</v>
      </c>
      <c r="N593" s="101">
        <f t="shared" ref="N593" si="764">M593</f>
        <v>41227</v>
      </c>
      <c r="O593" s="101">
        <f t="shared" ref="O593" si="765">N593</f>
        <v>41227</v>
      </c>
      <c r="P593" s="101">
        <f t="shared" ref="P593" si="766">O593</f>
        <v>41227</v>
      </c>
      <c r="Q593" s="101">
        <f t="shared" ref="Q593" si="767">P593</f>
        <v>41227</v>
      </c>
      <c r="R593" s="101">
        <f t="shared" ref="R593" si="768">Q593</f>
        <v>41227</v>
      </c>
      <c r="S593" s="101">
        <f t="shared" ref="S593" si="769">R593</f>
        <v>41227</v>
      </c>
      <c r="T593" s="101">
        <f t="shared" ref="T593" si="770">S593</f>
        <v>41227</v>
      </c>
      <c r="U593" s="101">
        <f t="shared" ref="U593" si="771">T593</f>
        <v>41227</v>
      </c>
      <c r="V593" s="101">
        <f t="shared" ref="V593" si="772">U593</f>
        <v>41227</v>
      </c>
      <c r="W593" s="101">
        <f t="shared" ref="W593" si="773">V593</f>
        <v>41227</v>
      </c>
      <c r="X593" s="101">
        <f t="shared" ref="X593" si="774">W593</f>
        <v>41227</v>
      </c>
      <c r="Y593" s="101">
        <f t="shared" ref="Y593" si="775">X593</f>
        <v>41227</v>
      </c>
      <c r="Z593" s="101">
        <f t="shared" ref="Z593" si="776">Y593</f>
        <v>41227</v>
      </c>
      <c r="AA593" s="101">
        <f t="shared" ref="AA593" si="777">Z593</f>
        <v>41227</v>
      </c>
      <c r="AB593" s="101">
        <f t="shared" ref="AB593" si="778">AA593</f>
        <v>41227</v>
      </c>
      <c r="AC593" s="101">
        <f t="shared" ref="AC593" si="779">AB593</f>
        <v>41227</v>
      </c>
      <c r="AD593" s="101">
        <f t="shared" ref="AD593" si="780">AC593</f>
        <v>41227</v>
      </c>
      <c r="AE593" s="101">
        <f t="shared" ref="AE593" si="781">AD593</f>
        <v>41227</v>
      </c>
      <c r="AF593" s="101">
        <f t="shared" ref="AF593" si="782">AE593</f>
        <v>41227</v>
      </c>
      <c r="AG593" s="101">
        <f t="shared" ref="AG593" si="783">AF593</f>
        <v>41227</v>
      </c>
      <c r="AH593" s="101">
        <f t="shared" ref="AH593" si="784">AG593</f>
        <v>41227</v>
      </c>
      <c r="AI593" s="101">
        <f t="shared" ref="AI593" si="785">AH593</f>
        <v>41227</v>
      </c>
      <c r="AJ593" s="30"/>
      <c r="AK593" s="42" t="s">
        <v>27</v>
      </c>
      <c r="AL593" s="43" t="s">
        <v>28</v>
      </c>
      <c r="AM593" s="50"/>
      <c r="AN593" s="286"/>
      <c r="AO593" s="287"/>
      <c r="AP593" s="287"/>
      <c r="AQ593" s="287"/>
      <c r="AR593" s="288"/>
      <c r="AS593" s="592" t="s">
        <v>273</v>
      </c>
      <c r="AT593" s="593"/>
      <c r="AU593" s="593"/>
      <c r="AV593" s="593"/>
      <c r="AW593" s="594"/>
    </row>
    <row r="594" spans="1:52">
      <c r="A594" s="20" t="s">
        <v>436</v>
      </c>
      <c r="B594" s="99">
        <f t="shared" ref="B594" si="786">B590+7</f>
        <v>41227</v>
      </c>
      <c r="C594" s="17" t="s">
        <v>30</v>
      </c>
      <c r="D594" s="83">
        <f t="shared" ref="D594:AI594" si="787">D590+7</f>
        <v>45653</v>
      </c>
      <c r="E594" s="83">
        <f t="shared" si="787"/>
        <v>45653</v>
      </c>
      <c r="F594" s="83" t="e">
        <f t="shared" si="787"/>
        <v>#VALUE!</v>
      </c>
      <c r="G594" s="83">
        <f t="shared" si="787"/>
        <v>70</v>
      </c>
      <c r="H594" s="83">
        <f t="shared" si="787"/>
        <v>70</v>
      </c>
      <c r="I594" s="83">
        <f t="shared" si="787"/>
        <v>45654</v>
      </c>
      <c r="J594" s="83">
        <f t="shared" si="787"/>
        <v>45654</v>
      </c>
      <c r="K594" s="83" t="e">
        <f t="shared" si="787"/>
        <v>#VALUE!</v>
      </c>
      <c r="L594" s="83">
        <f t="shared" si="787"/>
        <v>70</v>
      </c>
      <c r="M594" s="83">
        <f t="shared" si="787"/>
        <v>83</v>
      </c>
      <c r="N594" s="83">
        <f t="shared" si="787"/>
        <v>45656</v>
      </c>
      <c r="O594" s="83">
        <f t="shared" si="787"/>
        <v>45656</v>
      </c>
      <c r="P594" s="83" t="e">
        <f t="shared" si="787"/>
        <v>#VALUE!</v>
      </c>
      <c r="Q594" s="83">
        <f t="shared" si="787"/>
        <v>120</v>
      </c>
      <c r="R594" s="83">
        <f t="shared" si="787"/>
        <v>90</v>
      </c>
      <c r="S594" s="83">
        <f t="shared" si="787"/>
        <v>45656</v>
      </c>
      <c r="T594" s="83">
        <f t="shared" si="787"/>
        <v>45656</v>
      </c>
      <c r="U594" s="83" t="e">
        <f t="shared" si="787"/>
        <v>#VALUE!</v>
      </c>
      <c r="V594" s="83">
        <f t="shared" si="787"/>
        <v>70</v>
      </c>
      <c r="W594" s="83">
        <f t="shared" si="787"/>
        <v>70</v>
      </c>
      <c r="X594" s="83">
        <f t="shared" si="787"/>
        <v>45657</v>
      </c>
      <c r="Y594" s="83">
        <f t="shared" si="787"/>
        <v>45657</v>
      </c>
      <c r="Z594" s="83" t="e">
        <f t="shared" si="787"/>
        <v>#VALUE!</v>
      </c>
      <c r="AA594" s="83">
        <f t="shared" si="787"/>
        <v>70</v>
      </c>
      <c r="AB594" s="83">
        <f t="shared" si="787"/>
        <v>79</v>
      </c>
      <c r="AC594" s="83">
        <f t="shared" si="787"/>
        <v>45658</v>
      </c>
      <c r="AD594" s="83">
        <f t="shared" si="787"/>
        <v>45658</v>
      </c>
      <c r="AE594" s="83">
        <f t="shared" si="787"/>
        <v>35</v>
      </c>
      <c r="AF594" s="83">
        <f t="shared" si="787"/>
        <v>35</v>
      </c>
      <c r="AG594" s="83">
        <f t="shared" si="787"/>
        <v>35</v>
      </c>
      <c r="AH594" s="83">
        <f t="shared" si="787"/>
        <v>45658</v>
      </c>
      <c r="AI594" s="83">
        <f t="shared" si="787"/>
        <v>45658</v>
      </c>
      <c r="AJ594" s="18" t="s">
        <v>235</v>
      </c>
      <c r="AK594" s="19"/>
      <c r="AL594" s="34"/>
      <c r="AM594" s="118" t="s">
        <v>53</v>
      </c>
      <c r="AN594" s="421" t="s">
        <v>448</v>
      </c>
      <c r="AO594" s="422"/>
      <c r="AP594" s="422"/>
      <c r="AQ594" s="422"/>
      <c r="AR594" s="423"/>
      <c r="AS594" s="595"/>
      <c r="AT594" s="596"/>
      <c r="AU594" s="596"/>
      <c r="AV594" s="596"/>
      <c r="AW594" s="597"/>
    </row>
    <row r="595" spans="1:52">
      <c r="A595" s="3"/>
      <c r="B595" s="4"/>
      <c r="C595" s="2" t="s">
        <v>35</v>
      </c>
      <c r="D595" s="83"/>
      <c r="E595" s="84"/>
      <c r="F595" s="85" t="s">
        <v>236</v>
      </c>
      <c r="G595" s="86"/>
      <c r="H595" s="87"/>
      <c r="I595" s="83"/>
      <c r="J595" s="83"/>
      <c r="K595" s="85"/>
      <c r="L595" s="86"/>
      <c r="M595" s="87"/>
      <c r="N595" s="83"/>
      <c r="O595" s="83"/>
      <c r="P595" s="85"/>
      <c r="Q595" s="86"/>
      <c r="R595" s="87"/>
      <c r="S595" s="83"/>
      <c r="T595" s="83"/>
      <c r="U595" s="85"/>
      <c r="V595" s="86"/>
      <c r="W595" s="87"/>
      <c r="X595" s="83"/>
      <c r="Y595" s="83"/>
      <c r="Z595" s="85"/>
      <c r="AA595" s="86"/>
      <c r="AB595" s="87"/>
      <c r="AC595" s="83"/>
      <c r="AD595" s="83"/>
      <c r="AE595" s="85"/>
      <c r="AF595" s="86"/>
      <c r="AG595" s="87"/>
      <c r="AH595" s="83"/>
      <c r="AI595" s="83"/>
      <c r="AJ595" s="18" t="s">
        <v>236</v>
      </c>
      <c r="AK595" s="19"/>
      <c r="AL595" s="34"/>
      <c r="AM595" s="119" t="s">
        <v>237</v>
      </c>
      <c r="AN595" s="418" t="s">
        <v>449</v>
      </c>
      <c r="AO595" s="419"/>
      <c r="AP595" s="419"/>
      <c r="AQ595" s="419"/>
      <c r="AR595" s="420"/>
      <c r="AS595" s="595"/>
      <c r="AT595" s="596"/>
      <c r="AU595" s="596"/>
      <c r="AV595" s="596"/>
      <c r="AW595" s="597"/>
    </row>
    <row r="596" spans="1:52" ht="15" thickBot="1">
      <c r="A596" s="5"/>
      <c r="B596" s="6"/>
      <c r="C596" s="7" t="s">
        <v>39</v>
      </c>
      <c r="D596" s="88">
        <v>-45303</v>
      </c>
      <c r="E596" s="89">
        <v>-45303</v>
      </c>
      <c r="F596" s="90" t="s">
        <v>239</v>
      </c>
      <c r="G596" s="91">
        <v>0</v>
      </c>
      <c r="H596" s="92">
        <v>0</v>
      </c>
      <c r="I596" s="186">
        <f t="shared" ref="I596:AI616" si="788">I595-I594</f>
        <v>-45654</v>
      </c>
      <c r="J596" s="186">
        <f t="shared" si="788"/>
        <v>-45654</v>
      </c>
      <c r="K596" s="186" t="e">
        <f t="shared" si="788"/>
        <v>#VALUE!</v>
      </c>
      <c r="L596" s="186">
        <f t="shared" si="788"/>
        <v>-70</v>
      </c>
      <c r="M596" s="186">
        <f t="shared" si="788"/>
        <v>-83</v>
      </c>
      <c r="N596" s="186">
        <f t="shared" si="788"/>
        <v>-45656</v>
      </c>
      <c r="O596" s="186">
        <f t="shared" si="788"/>
        <v>-45656</v>
      </c>
      <c r="P596" s="186" t="e">
        <f t="shared" si="788"/>
        <v>#VALUE!</v>
      </c>
      <c r="Q596" s="186">
        <f t="shared" si="788"/>
        <v>-120</v>
      </c>
      <c r="R596" s="186">
        <f t="shared" si="788"/>
        <v>-90</v>
      </c>
      <c r="S596" s="186">
        <f t="shared" si="788"/>
        <v>-45656</v>
      </c>
      <c r="T596" s="186">
        <f t="shared" si="788"/>
        <v>-45656</v>
      </c>
      <c r="U596" s="186" t="e">
        <f t="shared" si="788"/>
        <v>#VALUE!</v>
      </c>
      <c r="V596" s="186">
        <f t="shared" si="788"/>
        <v>-70</v>
      </c>
      <c r="W596" s="186">
        <f t="shared" si="788"/>
        <v>-70</v>
      </c>
      <c r="X596" s="186">
        <f t="shared" si="788"/>
        <v>-45657</v>
      </c>
      <c r="Y596" s="186">
        <f t="shared" si="788"/>
        <v>-45657</v>
      </c>
      <c r="Z596" s="186" t="e">
        <f t="shared" si="788"/>
        <v>#VALUE!</v>
      </c>
      <c r="AA596" s="186">
        <f t="shared" si="788"/>
        <v>-70</v>
      </c>
      <c r="AB596" s="186">
        <f t="shared" si="788"/>
        <v>-79</v>
      </c>
      <c r="AC596" s="186">
        <f t="shared" si="788"/>
        <v>-45658</v>
      </c>
      <c r="AD596" s="186">
        <f t="shared" si="788"/>
        <v>-45658</v>
      </c>
      <c r="AE596" s="186">
        <f t="shared" si="788"/>
        <v>-35</v>
      </c>
      <c r="AF596" s="186">
        <f t="shared" si="788"/>
        <v>-35</v>
      </c>
      <c r="AG596" s="186">
        <f t="shared" si="788"/>
        <v>-35</v>
      </c>
      <c r="AH596" s="186">
        <f t="shared" si="788"/>
        <v>-45658</v>
      </c>
      <c r="AI596" s="186">
        <f t="shared" si="788"/>
        <v>-45658</v>
      </c>
      <c r="AJ596" s="37" t="s">
        <v>239</v>
      </c>
      <c r="AK596" s="38">
        <v>0</v>
      </c>
      <c r="AL596" s="39">
        <v>2</v>
      </c>
      <c r="AM596" s="120" t="s">
        <v>240</v>
      </c>
      <c r="AN596" s="586" t="s">
        <v>450</v>
      </c>
      <c r="AO596" s="587"/>
      <c r="AP596" s="587"/>
      <c r="AQ596" s="587"/>
      <c r="AR596" s="588"/>
      <c r="AS596" s="598"/>
      <c r="AT596" s="599"/>
      <c r="AU596" s="599"/>
      <c r="AV596" s="599"/>
      <c r="AW596" s="600"/>
    </row>
    <row r="597" spans="1:52" ht="15.75" thickBot="1">
      <c r="A597" s="13" t="s">
        <v>0</v>
      </c>
      <c r="B597" s="14">
        <f ca="1">TODAY()</f>
        <v>45742</v>
      </c>
      <c r="C597" s="9"/>
      <c r="D597" s="342" t="s">
        <v>1</v>
      </c>
      <c r="E597" s="343"/>
      <c r="F597" s="343"/>
      <c r="G597" s="343"/>
      <c r="H597" s="344"/>
      <c r="I597" s="342" t="s">
        <v>2</v>
      </c>
      <c r="J597" s="343"/>
      <c r="K597" s="343"/>
      <c r="L597" s="343"/>
      <c r="M597" s="344"/>
      <c r="N597" s="342" t="s">
        <v>1</v>
      </c>
      <c r="O597" s="343"/>
      <c r="P597" s="343"/>
      <c r="Q597" s="343"/>
      <c r="R597" s="344"/>
      <c r="S597" s="342" t="s">
        <v>1</v>
      </c>
      <c r="T597" s="343"/>
      <c r="U597" s="343"/>
      <c r="V597" s="343"/>
      <c r="W597" s="344"/>
      <c r="X597" s="342" t="s">
        <v>3</v>
      </c>
      <c r="Y597" s="343"/>
      <c r="Z597" s="343"/>
      <c r="AA597" s="343"/>
      <c r="AB597" s="344"/>
      <c r="AC597" s="342" t="s">
        <v>1</v>
      </c>
      <c r="AD597" s="343"/>
      <c r="AE597" s="343"/>
      <c r="AF597" s="343"/>
      <c r="AG597" s="344"/>
      <c r="AH597" s="342" t="s">
        <v>1</v>
      </c>
      <c r="AI597" s="343"/>
      <c r="AJ597" s="343"/>
      <c r="AK597" s="343"/>
      <c r="AL597" s="343"/>
      <c r="AM597" s="345" t="s">
        <v>3</v>
      </c>
      <c r="AN597" s="346"/>
      <c r="AO597" s="346"/>
      <c r="AP597" s="346"/>
      <c r="AQ597" s="347"/>
      <c r="AR597" s="369" t="s">
        <v>258</v>
      </c>
      <c r="AS597" s="370"/>
      <c r="AT597" s="370"/>
      <c r="AU597" s="370"/>
      <c r="AV597" s="370"/>
      <c r="AW597" s="371"/>
    </row>
    <row r="598" spans="1:52" ht="15.75" thickBot="1">
      <c r="A598" s="10" t="s">
        <v>234</v>
      </c>
      <c r="B598" s="8"/>
      <c r="C598" s="8"/>
      <c r="D598" s="348" t="s">
        <v>5</v>
      </c>
      <c r="E598" s="349"/>
      <c r="F598" s="349"/>
      <c r="G598" s="349"/>
      <c r="H598" s="350"/>
      <c r="I598" s="348" t="s">
        <v>6</v>
      </c>
      <c r="J598" s="349"/>
      <c r="K598" s="349"/>
      <c r="L598" s="349"/>
      <c r="M598" s="350"/>
      <c r="N598" s="348" t="s">
        <v>7</v>
      </c>
      <c r="O598" s="349"/>
      <c r="P598" s="349"/>
      <c r="Q598" s="349"/>
      <c r="R598" s="350"/>
      <c r="S598" s="348" t="s">
        <v>5</v>
      </c>
      <c r="T598" s="349"/>
      <c r="U598" s="349"/>
      <c r="V598" s="349"/>
      <c r="W598" s="350"/>
      <c r="X598" s="348" t="s">
        <v>8</v>
      </c>
      <c r="Y598" s="349"/>
      <c r="Z598" s="349"/>
      <c r="AA598" s="349"/>
      <c r="AB598" s="350"/>
      <c r="AC598" s="348" t="s">
        <v>7</v>
      </c>
      <c r="AD598" s="349"/>
      <c r="AE598" s="349"/>
      <c r="AF598" s="349"/>
      <c r="AG598" s="350"/>
      <c r="AH598" s="348" t="s">
        <v>5</v>
      </c>
      <c r="AI598" s="349"/>
      <c r="AJ598" s="349"/>
      <c r="AK598" s="349"/>
      <c r="AL598" s="349"/>
      <c r="AM598" s="351" t="s">
        <v>8</v>
      </c>
      <c r="AN598" s="352"/>
      <c r="AO598" s="352"/>
      <c r="AP598" s="352"/>
      <c r="AQ598" s="353"/>
      <c r="AR598" s="369"/>
      <c r="AS598" s="370"/>
      <c r="AT598" s="370"/>
      <c r="AU598" s="370"/>
      <c r="AV598" s="370"/>
      <c r="AW598" s="371"/>
    </row>
    <row r="599" spans="1:52" ht="15.75" thickBot="1">
      <c r="A599" s="10"/>
      <c r="B599" s="8"/>
      <c r="C599" s="8"/>
      <c r="D599" s="354" t="s">
        <v>10</v>
      </c>
      <c r="E599" s="355"/>
      <c r="F599" s="23"/>
      <c r="G599" s="23"/>
      <c r="H599" s="25"/>
      <c r="I599" s="354" t="s">
        <v>11</v>
      </c>
      <c r="J599" s="355"/>
      <c r="K599" s="23"/>
      <c r="L599" s="23"/>
      <c r="M599" s="25"/>
      <c r="N599" s="354" t="s">
        <v>12</v>
      </c>
      <c r="O599" s="355"/>
      <c r="P599" s="23"/>
      <c r="Q599" s="23"/>
      <c r="R599" s="25"/>
      <c r="S599" s="354" t="s">
        <v>10</v>
      </c>
      <c r="T599" s="355"/>
      <c r="U599" s="23"/>
      <c r="V599" s="23"/>
      <c r="W599" s="25"/>
      <c r="X599" s="354" t="s">
        <v>13</v>
      </c>
      <c r="Y599" s="355"/>
      <c r="Z599" s="23"/>
      <c r="AA599" s="23"/>
      <c r="AB599" s="25"/>
      <c r="AC599" s="354" t="s">
        <v>12</v>
      </c>
      <c r="AD599" s="355"/>
      <c r="AE599" s="23"/>
      <c r="AF599" s="23"/>
      <c r="AG599" s="25"/>
      <c r="AH599" s="354" t="s">
        <v>10</v>
      </c>
      <c r="AI599" s="355"/>
      <c r="AJ599" s="23"/>
      <c r="AK599" s="23"/>
      <c r="AL599" s="23"/>
      <c r="AM599" s="356" t="s">
        <v>13</v>
      </c>
      <c r="AN599" s="357"/>
      <c r="AO599" s="272"/>
      <c r="AP599" s="272"/>
      <c r="AQ599" s="273"/>
      <c r="AR599" s="369"/>
      <c r="AS599" s="370"/>
      <c r="AT599" s="370"/>
      <c r="AU599" s="370"/>
      <c r="AV599" s="370"/>
      <c r="AW599" s="371"/>
    </row>
    <row r="600" spans="1:52" ht="17.25" thickBot="1">
      <c r="A600" s="11"/>
      <c r="B600" s="12"/>
      <c r="C600" s="12"/>
      <c r="D600" s="26" t="s">
        <v>14</v>
      </c>
      <c r="E600" s="27" t="s">
        <v>15</v>
      </c>
      <c r="F600" s="27"/>
      <c r="G600" s="27"/>
      <c r="H600" s="28"/>
      <c r="I600" s="26" t="s">
        <v>16</v>
      </c>
      <c r="J600" s="27" t="s">
        <v>17</v>
      </c>
      <c r="K600" s="27"/>
      <c r="L600" s="27"/>
      <c r="M600" s="28"/>
      <c r="N600" s="26" t="s">
        <v>18</v>
      </c>
      <c r="O600" s="27" t="s">
        <v>19</v>
      </c>
      <c r="P600" s="27"/>
      <c r="Q600" s="40"/>
      <c r="R600" s="41"/>
      <c r="S600" s="26" t="s">
        <v>18</v>
      </c>
      <c r="T600" s="27" t="s">
        <v>19</v>
      </c>
      <c r="U600" s="27"/>
      <c r="V600" s="40"/>
      <c r="W600" s="41"/>
      <c r="X600" s="26" t="s">
        <v>20</v>
      </c>
      <c r="Y600" s="27" t="s">
        <v>21</v>
      </c>
      <c r="Z600" s="27"/>
      <c r="AA600" s="40"/>
      <c r="AB600" s="41"/>
      <c r="AC600" s="26" t="s">
        <v>22</v>
      </c>
      <c r="AD600" s="27" t="s">
        <v>23</v>
      </c>
      <c r="AE600" s="27"/>
      <c r="AF600" s="40"/>
      <c r="AG600" s="41"/>
      <c r="AH600" s="26" t="s">
        <v>22</v>
      </c>
      <c r="AI600" s="27" t="s">
        <v>23</v>
      </c>
      <c r="AJ600" s="27"/>
      <c r="AK600" s="40"/>
      <c r="AL600" s="40"/>
      <c r="AM600" s="274" t="s">
        <v>24</v>
      </c>
      <c r="AN600" s="275" t="s">
        <v>25</v>
      </c>
      <c r="AO600" s="275"/>
      <c r="AP600" s="276"/>
      <c r="AQ600" s="277"/>
      <c r="AR600" s="369"/>
      <c r="AS600" s="370"/>
      <c r="AT600" s="370"/>
      <c r="AU600" s="370"/>
      <c r="AV600" s="370"/>
      <c r="AW600" s="371"/>
    </row>
    <row r="601" spans="1:52">
      <c r="A601" s="21"/>
      <c r="B601" s="15"/>
      <c r="C601" s="22" t="s">
        <v>26</v>
      </c>
      <c r="D601" s="164">
        <f t="shared" ref="D601" si="789">B602</f>
        <v>50103</v>
      </c>
      <c r="E601" s="164">
        <f t="shared" ref="E601" si="790">D601</f>
        <v>50103</v>
      </c>
      <c r="F601" s="164">
        <f t="shared" ref="F601" si="791">E601</f>
        <v>50103</v>
      </c>
      <c r="G601" s="164">
        <f t="shared" ref="G601" si="792">F601</f>
        <v>50103</v>
      </c>
      <c r="H601" s="164">
        <f t="shared" ref="H601" si="793">G601</f>
        <v>50103</v>
      </c>
      <c r="I601" s="164">
        <f t="shared" ref="I601" si="794">H601</f>
        <v>50103</v>
      </c>
      <c r="J601" s="164">
        <f t="shared" ref="J601" si="795">I601</f>
        <v>50103</v>
      </c>
      <c r="K601" s="164">
        <f t="shared" ref="K601" si="796">J601</f>
        <v>50103</v>
      </c>
      <c r="L601" s="164">
        <f t="shared" ref="L601" si="797">K601</f>
        <v>50103</v>
      </c>
      <c r="M601" s="164">
        <f t="shared" ref="M601" si="798">L601</f>
        <v>50103</v>
      </c>
      <c r="N601" s="164">
        <f t="shared" ref="N601" si="799">M601</f>
        <v>50103</v>
      </c>
      <c r="O601" s="164">
        <f t="shared" ref="O601" si="800">N601</f>
        <v>50103</v>
      </c>
      <c r="P601" s="164">
        <f t="shared" ref="P601" si="801">O601</f>
        <v>50103</v>
      </c>
      <c r="Q601" s="164">
        <f t="shared" ref="Q601" si="802">P601</f>
        <v>50103</v>
      </c>
      <c r="R601" s="164">
        <f t="shared" ref="R601" si="803">Q601</f>
        <v>50103</v>
      </c>
      <c r="S601" s="164">
        <f t="shared" ref="S601" si="804">R601</f>
        <v>50103</v>
      </c>
      <c r="T601" s="164">
        <f t="shared" ref="T601" si="805">S601</f>
        <v>50103</v>
      </c>
      <c r="U601" s="100">
        <f t="shared" ref="U601" si="806">T601</f>
        <v>50103</v>
      </c>
      <c r="V601" s="100">
        <f t="shared" ref="V601" si="807">U601</f>
        <v>50103</v>
      </c>
      <c r="W601" s="100">
        <f t="shared" ref="W601" si="808">V601</f>
        <v>50103</v>
      </c>
      <c r="X601" s="100" t="s">
        <v>451</v>
      </c>
      <c r="Y601" s="100" t="s">
        <v>451</v>
      </c>
      <c r="Z601" s="100" t="s">
        <v>451</v>
      </c>
      <c r="AA601" s="100" t="s">
        <v>451</v>
      </c>
      <c r="AB601" s="100" t="s">
        <v>451</v>
      </c>
      <c r="AC601" s="100" t="s">
        <v>451</v>
      </c>
      <c r="AD601" s="100" t="s">
        <v>451</v>
      </c>
      <c r="AE601" s="100" t="s">
        <v>451</v>
      </c>
      <c r="AF601" s="100" t="s">
        <v>451</v>
      </c>
      <c r="AG601" s="100" t="s">
        <v>451</v>
      </c>
      <c r="AH601" s="100" t="s">
        <v>451</v>
      </c>
      <c r="AI601" s="100" t="s">
        <v>451</v>
      </c>
      <c r="AJ601" s="30"/>
      <c r="AK601" s="42" t="s">
        <v>27</v>
      </c>
      <c r="AL601" s="43" t="s">
        <v>28</v>
      </c>
      <c r="AM601" s="100" t="s">
        <v>452</v>
      </c>
      <c r="AN601" s="100" t="s">
        <v>452</v>
      </c>
      <c r="AR601" s="50"/>
      <c r="AS601" s="286"/>
      <c r="AT601" s="287"/>
      <c r="AU601" s="287"/>
      <c r="AV601" s="287"/>
      <c r="AW601" s="288"/>
    </row>
    <row r="602" spans="1:52">
      <c r="A602" s="20" t="s">
        <v>436</v>
      </c>
      <c r="B602" s="99">
        <v>50103</v>
      </c>
      <c r="C602" s="17" t="s">
        <v>30</v>
      </c>
      <c r="D602" s="83">
        <f t="shared" ref="D602:AI602" si="809">D594+7</f>
        <v>45660</v>
      </c>
      <c r="E602" s="83">
        <f t="shared" si="809"/>
        <v>45660</v>
      </c>
      <c r="F602" s="83" t="e">
        <f t="shared" si="809"/>
        <v>#VALUE!</v>
      </c>
      <c r="G602" s="83">
        <f t="shared" si="809"/>
        <v>77</v>
      </c>
      <c r="H602" s="83">
        <f t="shared" si="809"/>
        <v>77</v>
      </c>
      <c r="I602" s="83">
        <f t="shared" si="809"/>
        <v>45661</v>
      </c>
      <c r="J602" s="83">
        <f t="shared" si="809"/>
        <v>45661</v>
      </c>
      <c r="K602" s="83" t="e">
        <f t="shared" si="809"/>
        <v>#VALUE!</v>
      </c>
      <c r="L602" s="83">
        <f t="shared" si="809"/>
        <v>77</v>
      </c>
      <c r="M602" s="83">
        <f t="shared" si="809"/>
        <v>90</v>
      </c>
      <c r="N602" s="83">
        <f t="shared" si="809"/>
        <v>45663</v>
      </c>
      <c r="O602" s="83">
        <f t="shared" si="809"/>
        <v>45663</v>
      </c>
      <c r="P602" s="83" t="e">
        <f t="shared" si="809"/>
        <v>#VALUE!</v>
      </c>
      <c r="Q602" s="83">
        <f t="shared" si="809"/>
        <v>127</v>
      </c>
      <c r="R602" s="83">
        <f t="shared" si="809"/>
        <v>97</v>
      </c>
      <c r="S602" s="83">
        <f t="shared" si="809"/>
        <v>45663</v>
      </c>
      <c r="T602" s="83">
        <f t="shared" si="809"/>
        <v>45663</v>
      </c>
      <c r="U602" s="33" t="e">
        <f t="shared" si="809"/>
        <v>#VALUE!</v>
      </c>
      <c r="V602" s="33">
        <f t="shared" si="809"/>
        <v>77</v>
      </c>
      <c r="W602" s="33">
        <f t="shared" si="809"/>
        <v>77</v>
      </c>
      <c r="X602" s="33">
        <f>X594+7</f>
        <v>45664</v>
      </c>
      <c r="Y602" s="33">
        <f t="shared" si="809"/>
        <v>45664</v>
      </c>
      <c r="Z602" s="33" t="e">
        <f t="shared" si="809"/>
        <v>#VALUE!</v>
      </c>
      <c r="AA602" s="33">
        <f t="shared" si="809"/>
        <v>77</v>
      </c>
      <c r="AB602" s="33">
        <f t="shared" si="809"/>
        <v>86</v>
      </c>
      <c r="AC602" s="33">
        <f t="shared" si="809"/>
        <v>45665</v>
      </c>
      <c r="AD602" s="33">
        <f t="shared" si="809"/>
        <v>45665</v>
      </c>
      <c r="AE602" s="33">
        <f t="shared" si="809"/>
        <v>42</v>
      </c>
      <c r="AF602" s="33">
        <f t="shared" si="809"/>
        <v>42</v>
      </c>
      <c r="AG602" s="33">
        <f t="shared" si="809"/>
        <v>42</v>
      </c>
      <c r="AH602" s="33">
        <f t="shared" si="809"/>
        <v>45665</v>
      </c>
      <c r="AI602" s="33">
        <f t="shared" si="809"/>
        <v>45665</v>
      </c>
      <c r="AJ602" s="18" t="s">
        <v>235</v>
      </c>
      <c r="AK602" s="19"/>
      <c r="AL602" s="34"/>
      <c r="AM602" s="33">
        <f>AH602+1</f>
        <v>45666</v>
      </c>
      <c r="AN602" s="33">
        <f>AI602+1</f>
        <v>45666</v>
      </c>
      <c r="AR602" s="118" t="s">
        <v>53</v>
      </c>
      <c r="AS602" s="421" t="s">
        <v>453</v>
      </c>
      <c r="AT602" s="422"/>
      <c r="AU602" s="422"/>
      <c r="AV602" s="422"/>
      <c r="AW602" s="423"/>
    </row>
    <row r="603" spans="1:52">
      <c r="A603" s="3"/>
      <c r="B603" s="4"/>
      <c r="C603" s="2" t="s">
        <v>35</v>
      </c>
      <c r="D603" s="83"/>
      <c r="E603" s="84"/>
      <c r="F603" s="85" t="s">
        <v>236</v>
      </c>
      <c r="G603" s="86"/>
      <c r="H603" s="87"/>
      <c r="I603" s="83"/>
      <c r="J603" s="83"/>
      <c r="K603" s="85"/>
      <c r="L603" s="86"/>
      <c r="M603" s="87"/>
      <c r="N603" s="83"/>
      <c r="O603" s="83"/>
      <c r="P603" s="85"/>
      <c r="Q603" s="86"/>
      <c r="R603" s="87"/>
      <c r="S603" s="83"/>
      <c r="T603" s="83"/>
      <c r="U603" s="18"/>
      <c r="V603" s="19"/>
      <c r="W603" s="34"/>
      <c r="X603" s="198">
        <v>45663.708333333336</v>
      </c>
      <c r="Y603" s="198">
        <v>45663.75</v>
      </c>
      <c r="Z603" s="18"/>
      <c r="AA603" s="19"/>
      <c r="AB603" s="34"/>
      <c r="AC603" s="198">
        <v>45665.416666666664</v>
      </c>
      <c r="AD603" s="198">
        <v>45665.458333333336</v>
      </c>
      <c r="AE603" s="18"/>
      <c r="AF603" s="19"/>
      <c r="AG603" s="34"/>
      <c r="AH603" s="33"/>
      <c r="AI603" s="33"/>
      <c r="AJ603" s="18" t="s">
        <v>236</v>
      </c>
      <c r="AK603" s="19"/>
      <c r="AL603" s="34"/>
      <c r="AM603" s="198"/>
      <c r="AN603" s="198"/>
      <c r="AR603" s="119" t="s">
        <v>237</v>
      </c>
      <c r="AS603" s="418" t="s">
        <v>454</v>
      </c>
      <c r="AT603" s="419"/>
      <c r="AU603" s="419"/>
      <c r="AV603" s="419"/>
      <c r="AW603" s="420"/>
    </row>
    <row r="604" spans="1:52" ht="15" thickBot="1">
      <c r="A604" s="5"/>
      <c r="B604" s="6"/>
      <c r="C604" s="7" t="s">
        <v>39</v>
      </c>
      <c r="D604" s="88">
        <v>-45303</v>
      </c>
      <c r="E604" s="89">
        <v>-45303</v>
      </c>
      <c r="F604" s="90" t="s">
        <v>239</v>
      </c>
      <c r="G604" s="91">
        <v>0</v>
      </c>
      <c r="H604" s="92">
        <v>0</v>
      </c>
      <c r="I604" s="186">
        <f t="shared" si="788"/>
        <v>-45661</v>
      </c>
      <c r="J604" s="186">
        <f t="shared" si="788"/>
        <v>-45661</v>
      </c>
      <c r="K604" s="186" t="e">
        <f t="shared" si="788"/>
        <v>#VALUE!</v>
      </c>
      <c r="L604" s="186">
        <f t="shared" si="788"/>
        <v>-77</v>
      </c>
      <c r="M604" s="186">
        <f t="shared" si="788"/>
        <v>-90</v>
      </c>
      <c r="N604" s="186">
        <f t="shared" si="788"/>
        <v>-45663</v>
      </c>
      <c r="O604" s="186">
        <f t="shared" si="788"/>
        <v>-45663</v>
      </c>
      <c r="P604" s="186" t="e">
        <f t="shared" si="788"/>
        <v>#VALUE!</v>
      </c>
      <c r="Q604" s="186">
        <f t="shared" si="788"/>
        <v>-127</v>
      </c>
      <c r="R604" s="186">
        <f t="shared" si="788"/>
        <v>-97</v>
      </c>
      <c r="S604" s="186">
        <f t="shared" si="788"/>
        <v>-45663</v>
      </c>
      <c r="T604" s="186">
        <f t="shared" si="788"/>
        <v>-45663</v>
      </c>
      <c r="U604" s="217" t="e">
        <f t="shared" si="788"/>
        <v>#VALUE!</v>
      </c>
      <c r="V604" s="217">
        <f t="shared" si="788"/>
        <v>-77</v>
      </c>
      <c r="W604" s="217">
        <f t="shared" si="788"/>
        <v>-77</v>
      </c>
      <c r="X604" s="217">
        <f>X603-X602</f>
        <v>-0.29166666666424135</v>
      </c>
      <c r="Y604" s="217">
        <f t="shared" si="788"/>
        <v>-0.25</v>
      </c>
      <c r="Z604" s="217" t="e">
        <f t="shared" si="788"/>
        <v>#VALUE!</v>
      </c>
      <c r="AA604" s="217">
        <f t="shared" si="788"/>
        <v>-77</v>
      </c>
      <c r="AB604" s="217">
        <f t="shared" si="788"/>
        <v>-86</v>
      </c>
      <c r="AC604" s="217">
        <f t="shared" si="788"/>
        <v>0.41666666666424135</v>
      </c>
      <c r="AD604" s="217">
        <f t="shared" si="788"/>
        <v>0.45833333333575865</v>
      </c>
      <c r="AE604" s="217">
        <f t="shared" si="788"/>
        <v>-42</v>
      </c>
      <c r="AF604" s="217">
        <f t="shared" si="788"/>
        <v>-42</v>
      </c>
      <c r="AG604" s="217">
        <f t="shared" si="788"/>
        <v>-42</v>
      </c>
      <c r="AH604" s="217">
        <f t="shared" si="788"/>
        <v>-45665</v>
      </c>
      <c r="AI604" s="217">
        <f t="shared" si="788"/>
        <v>-45665</v>
      </c>
      <c r="AJ604" s="37" t="s">
        <v>239</v>
      </c>
      <c r="AK604" s="38">
        <v>0</v>
      </c>
      <c r="AL604" s="39">
        <v>2</v>
      </c>
      <c r="AM604" s="217">
        <f t="shared" ref="AM604:AN604" si="810">AM603-AM602</f>
        <v>-45666</v>
      </c>
      <c r="AN604" s="217">
        <f t="shared" si="810"/>
        <v>-45666</v>
      </c>
      <c r="AR604" s="120" t="s">
        <v>240</v>
      </c>
      <c r="AS604" s="586" t="s">
        <v>455</v>
      </c>
      <c r="AT604" s="587"/>
      <c r="AU604" s="587"/>
      <c r="AV604" s="587"/>
      <c r="AW604" s="588"/>
    </row>
    <row r="605" spans="1:52" ht="15.75" thickBot="1">
      <c r="A605" s="13" t="s">
        <v>0</v>
      </c>
      <c r="B605" s="14">
        <f ca="1">TODAY()</f>
        <v>45742</v>
      </c>
      <c r="C605" s="9"/>
      <c r="D605" s="342" t="s">
        <v>1</v>
      </c>
      <c r="E605" s="343"/>
      <c r="F605" s="343"/>
      <c r="G605" s="343"/>
      <c r="H605" s="344"/>
      <c r="I605" s="342" t="s">
        <v>2</v>
      </c>
      <c r="J605" s="343"/>
      <c r="K605" s="343"/>
      <c r="L605" s="343"/>
      <c r="M605" s="344"/>
      <c r="N605" s="342" t="s">
        <v>1</v>
      </c>
      <c r="O605" s="343"/>
      <c r="P605" s="343"/>
      <c r="Q605" s="343"/>
      <c r="R605" s="344"/>
      <c r="S605" s="342" t="s">
        <v>1</v>
      </c>
      <c r="T605" s="343"/>
      <c r="U605" s="343"/>
      <c r="V605" s="343"/>
      <c r="W605" s="344"/>
      <c r="X605" s="342" t="s">
        <v>3</v>
      </c>
      <c r="Y605" s="343"/>
      <c r="Z605" s="343"/>
      <c r="AA605" s="343"/>
      <c r="AB605" s="344"/>
      <c r="AC605" s="342" t="s">
        <v>1</v>
      </c>
      <c r="AD605" s="343"/>
      <c r="AE605" s="343"/>
      <c r="AF605" s="343"/>
      <c r="AG605" s="344"/>
      <c r="AH605" s="342" t="s">
        <v>1</v>
      </c>
      <c r="AI605" s="343"/>
      <c r="AJ605" s="343"/>
      <c r="AK605" s="343"/>
      <c r="AL605" s="343"/>
      <c r="AM605" s="369" t="s">
        <v>258</v>
      </c>
      <c r="AN605" s="370"/>
      <c r="AO605" s="370"/>
      <c r="AP605" s="370"/>
      <c r="AQ605" s="370"/>
      <c r="AR605" s="371"/>
    </row>
    <row r="606" spans="1:52" ht="15.75" thickBot="1">
      <c r="A606" s="10" t="s">
        <v>234</v>
      </c>
      <c r="B606" s="8"/>
      <c r="C606" s="8"/>
      <c r="D606" s="348" t="s">
        <v>5</v>
      </c>
      <c r="E606" s="349"/>
      <c r="F606" s="349"/>
      <c r="G606" s="349"/>
      <c r="H606" s="350"/>
      <c r="I606" s="348" t="s">
        <v>6</v>
      </c>
      <c r="J606" s="349"/>
      <c r="K606" s="349"/>
      <c r="L606" s="349"/>
      <c r="M606" s="350"/>
      <c r="N606" s="348" t="s">
        <v>7</v>
      </c>
      <c r="O606" s="349"/>
      <c r="P606" s="349"/>
      <c r="Q606" s="349"/>
      <c r="R606" s="350"/>
      <c r="S606" s="348" t="s">
        <v>5</v>
      </c>
      <c r="T606" s="349"/>
      <c r="U606" s="349"/>
      <c r="V606" s="349"/>
      <c r="W606" s="350"/>
      <c r="X606" s="348" t="s">
        <v>8</v>
      </c>
      <c r="Y606" s="349"/>
      <c r="Z606" s="349"/>
      <c r="AA606" s="349"/>
      <c r="AB606" s="350"/>
      <c r="AC606" s="348" t="s">
        <v>7</v>
      </c>
      <c r="AD606" s="349"/>
      <c r="AE606" s="349"/>
      <c r="AF606" s="349"/>
      <c r="AG606" s="350"/>
      <c r="AH606" s="348" t="s">
        <v>5</v>
      </c>
      <c r="AI606" s="349"/>
      <c r="AJ606" s="349"/>
      <c r="AK606" s="349"/>
      <c r="AL606" s="349"/>
      <c r="AM606" s="369"/>
      <c r="AN606" s="370"/>
      <c r="AO606" s="370"/>
      <c r="AP606" s="370"/>
      <c r="AQ606" s="370"/>
      <c r="AR606" s="371"/>
      <c r="AV606" s="301"/>
      <c r="AW606" s="302"/>
    </row>
    <row r="607" spans="1:52" ht="15.75" thickBot="1">
      <c r="A607" s="10"/>
      <c r="B607" s="8"/>
      <c r="C607" s="8"/>
      <c r="D607" s="354" t="s">
        <v>10</v>
      </c>
      <c r="E607" s="355"/>
      <c r="F607" s="23"/>
      <c r="G607" s="23"/>
      <c r="H607" s="25"/>
      <c r="I607" s="354" t="s">
        <v>11</v>
      </c>
      <c r="J607" s="355"/>
      <c r="K607" s="23"/>
      <c r="L607" s="23"/>
      <c r="M607" s="25"/>
      <c r="N607" s="354" t="s">
        <v>12</v>
      </c>
      <c r="O607" s="355"/>
      <c r="P607" s="23"/>
      <c r="Q607" s="23"/>
      <c r="R607" s="25"/>
      <c r="S607" s="354" t="s">
        <v>10</v>
      </c>
      <c r="T607" s="355"/>
      <c r="U607" s="23"/>
      <c r="V607" s="23"/>
      <c r="W607" s="25"/>
      <c r="X607" s="354" t="s">
        <v>13</v>
      </c>
      <c r="Y607" s="355"/>
      <c r="Z607" s="23"/>
      <c r="AA607" s="23"/>
      <c r="AB607" s="25"/>
      <c r="AC607" s="354" t="s">
        <v>12</v>
      </c>
      <c r="AD607" s="355"/>
      <c r="AE607" s="23"/>
      <c r="AF607" s="23"/>
      <c r="AG607" s="25"/>
      <c r="AH607" s="354" t="s">
        <v>10</v>
      </c>
      <c r="AI607" s="355"/>
      <c r="AJ607" s="23"/>
      <c r="AK607" s="23"/>
      <c r="AL607" s="23"/>
      <c r="AM607" s="369"/>
      <c r="AN607" s="370"/>
      <c r="AO607" s="370"/>
      <c r="AP607" s="370"/>
      <c r="AQ607" s="370"/>
      <c r="AR607" s="371"/>
      <c r="AW607" s="269"/>
      <c r="AZ607" s="269"/>
    </row>
    <row r="608" spans="1:52" ht="17.25" thickBot="1">
      <c r="A608" s="11"/>
      <c r="B608" s="12"/>
      <c r="C608" s="12"/>
      <c r="D608" s="26" t="s">
        <v>14</v>
      </c>
      <c r="E608" s="27" t="s">
        <v>15</v>
      </c>
      <c r="F608" s="27"/>
      <c r="G608" s="27"/>
      <c r="H608" s="28"/>
      <c r="I608" s="26" t="s">
        <v>16</v>
      </c>
      <c r="J608" s="27" t="s">
        <v>17</v>
      </c>
      <c r="K608" s="27"/>
      <c r="L608" s="27"/>
      <c r="M608" s="28"/>
      <c r="N608" s="26" t="s">
        <v>18</v>
      </c>
      <c r="O608" s="27" t="s">
        <v>19</v>
      </c>
      <c r="P608" s="27"/>
      <c r="Q608" s="40"/>
      <c r="R608" s="41"/>
      <c r="S608" s="26" t="s">
        <v>18</v>
      </c>
      <c r="T608" s="27" t="s">
        <v>19</v>
      </c>
      <c r="U608" s="27"/>
      <c r="V608" s="40"/>
      <c r="W608" s="41"/>
      <c r="X608" s="26" t="s">
        <v>20</v>
      </c>
      <c r="Y608" s="27" t="s">
        <v>21</v>
      </c>
      <c r="Z608" s="27"/>
      <c r="AA608" s="40"/>
      <c r="AB608" s="41"/>
      <c r="AC608" s="26" t="s">
        <v>22</v>
      </c>
      <c r="AD608" s="27" t="s">
        <v>23</v>
      </c>
      <c r="AE608" s="27"/>
      <c r="AF608" s="40"/>
      <c r="AG608" s="41"/>
      <c r="AH608" s="26" t="s">
        <v>22</v>
      </c>
      <c r="AI608" s="27" t="s">
        <v>23</v>
      </c>
      <c r="AJ608" s="27"/>
      <c r="AK608" s="40"/>
      <c r="AL608" s="40"/>
      <c r="AM608" s="369"/>
      <c r="AN608" s="370"/>
      <c r="AO608" s="370"/>
      <c r="AP608" s="370"/>
      <c r="AQ608" s="370"/>
      <c r="AR608" s="371"/>
      <c r="AW608" s="270"/>
      <c r="AZ608" s="270"/>
    </row>
    <row r="609" spans="1:52">
      <c r="A609" s="21"/>
      <c r="B609" s="15"/>
      <c r="C609" s="22" t="s">
        <v>26</v>
      </c>
      <c r="D609" s="100">
        <f t="shared" ref="D609" si="811">B610</f>
        <v>50110</v>
      </c>
      <c r="E609" s="100">
        <f t="shared" ref="E609" si="812">D609</f>
        <v>50110</v>
      </c>
      <c r="F609" s="100">
        <f t="shared" ref="F609" si="813">E609</f>
        <v>50110</v>
      </c>
      <c r="G609" s="100">
        <f t="shared" ref="G609" si="814">F609</f>
        <v>50110</v>
      </c>
      <c r="H609" s="100">
        <f t="shared" ref="H609" si="815">G609</f>
        <v>50110</v>
      </c>
      <c r="I609" s="100">
        <f t="shared" ref="I609" si="816">H609</f>
        <v>50110</v>
      </c>
      <c r="J609" s="100">
        <f t="shared" ref="J609" si="817">I609</f>
        <v>50110</v>
      </c>
      <c r="K609" s="100">
        <f t="shared" ref="K609" si="818">J609</f>
        <v>50110</v>
      </c>
      <c r="L609" s="100">
        <f t="shared" ref="L609" si="819">K609</f>
        <v>50110</v>
      </c>
      <c r="M609" s="100">
        <f t="shared" ref="M609" si="820">L609</f>
        <v>50110</v>
      </c>
      <c r="N609" s="100">
        <f t="shared" ref="N609" si="821">M609</f>
        <v>50110</v>
      </c>
      <c r="O609" s="100">
        <f t="shared" ref="O609" si="822">N609</f>
        <v>50110</v>
      </c>
      <c r="P609" s="100">
        <f t="shared" ref="P609" si="823">O609</f>
        <v>50110</v>
      </c>
      <c r="Q609" s="100">
        <f t="shared" ref="Q609" si="824">P609</f>
        <v>50110</v>
      </c>
      <c r="R609" s="100">
        <f t="shared" ref="R609" si="825">Q609</f>
        <v>50110</v>
      </c>
      <c r="S609" s="100">
        <f t="shared" ref="S609" si="826">R609</f>
        <v>50110</v>
      </c>
      <c r="T609" s="100">
        <f t="shared" ref="T609" si="827">S609</f>
        <v>50110</v>
      </c>
      <c r="U609" s="100">
        <f t="shared" ref="U609" si="828">T609</f>
        <v>50110</v>
      </c>
      <c r="V609" s="100">
        <f t="shared" ref="V609" si="829">U609</f>
        <v>50110</v>
      </c>
      <c r="W609" s="100">
        <f t="shared" ref="W609" si="830">V609</f>
        <v>50110</v>
      </c>
      <c r="X609" s="100">
        <f t="shared" ref="X609" si="831">W609</f>
        <v>50110</v>
      </c>
      <c r="Y609" s="100">
        <f t="shared" ref="Y609" si="832">X609</f>
        <v>50110</v>
      </c>
      <c r="Z609" s="100">
        <f t="shared" ref="Z609" si="833">Y609</f>
        <v>50110</v>
      </c>
      <c r="AA609" s="100">
        <f t="shared" ref="AA609" si="834">Z609</f>
        <v>50110</v>
      </c>
      <c r="AB609" s="100">
        <f t="shared" ref="AB609" si="835">AA609</f>
        <v>50110</v>
      </c>
      <c r="AC609" s="100">
        <f t="shared" ref="AC609" si="836">AB609</f>
        <v>50110</v>
      </c>
      <c r="AD609" s="100">
        <f t="shared" ref="AD609" si="837">AC609</f>
        <v>50110</v>
      </c>
      <c r="AE609" s="100">
        <f t="shared" ref="AE609" si="838">AD609</f>
        <v>50110</v>
      </c>
      <c r="AF609" s="100">
        <f t="shared" ref="AF609" si="839">AE609</f>
        <v>50110</v>
      </c>
      <c r="AG609" s="100">
        <f t="shared" ref="AG609" si="840">AF609</f>
        <v>50110</v>
      </c>
      <c r="AH609" s="100">
        <f t="shared" ref="AH609" si="841">AG609</f>
        <v>50110</v>
      </c>
      <c r="AI609" s="100">
        <f t="shared" ref="AI609" si="842">AH609</f>
        <v>50110</v>
      </c>
      <c r="AJ609" s="30"/>
      <c r="AK609" s="42" t="s">
        <v>27</v>
      </c>
      <c r="AL609" s="43" t="s">
        <v>28</v>
      </c>
      <c r="AM609" s="50"/>
      <c r="AN609" s="286"/>
      <c r="AO609" s="287"/>
      <c r="AP609" s="287"/>
      <c r="AQ609" s="287"/>
      <c r="AR609" s="288"/>
      <c r="AW609" s="304"/>
      <c r="AZ609" s="304"/>
    </row>
    <row r="610" spans="1:52">
      <c r="A610" s="20" t="s">
        <v>436</v>
      </c>
      <c r="B610" s="99">
        <f t="shared" ref="B610" si="843">B602+7</f>
        <v>50110</v>
      </c>
      <c r="C610" s="17" t="s">
        <v>30</v>
      </c>
      <c r="D610" s="33">
        <f t="shared" ref="D610:AI610" si="844">D602+7</f>
        <v>45667</v>
      </c>
      <c r="E610" s="33">
        <f t="shared" si="844"/>
        <v>45667</v>
      </c>
      <c r="F610" s="33" t="e">
        <f t="shared" si="844"/>
        <v>#VALUE!</v>
      </c>
      <c r="G610" s="33">
        <f t="shared" si="844"/>
        <v>84</v>
      </c>
      <c r="H610" s="33">
        <f t="shared" si="844"/>
        <v>84</v>
      </c>
      <c r="I610" s="33">
        <f t="shared" si="844"/>
        <v>45668</v>
      </c>
      <c r="J610" s="33">
        <f t="shared" si="844"/>
        <v>45668</v>
      </c>
      <c r="K610" s="33" t="e">
        <f t="shared" si="844"/>
        <v>#VALUE!</v>
      </c>
      <c r="L610" s="33">
        <f t="shared" si="844"/>
        <v>84</v>
      </c>
      <c r="M610" s="33">
        <f t="shared" si="844"/>
        <v>97</v>
      </c>
      <c r="N610" s="33">
        <f t="shared" si="844"/>
        <v>45670</v>
      </c>
      <c r="O610" s="33">
        <f t="shared" si="844"/>
        <v>45670</v>
      </c>
      <c r="P610" s="33" t="e">
        <f t="shared" si="844"/>
        <v>#VALUE!</v>
      </c>
      <c r="Q610" s="33">
        <f t="shared" si="844"/>
        <v>134</v>
      </c>
      <c r="R610" s="33">
        <f t="shared" si="844"/>
        <v>104</v>
      </c>
      <c r="S610" s="33">
        <f t="shared" si="844"/>
        <v>45670</v>
      </c>
      <c r="T610" s="33">
        <f t="shared" si="844"/>
        <v>45670</v>
      </c>
      <c r="U610" s="33" t="e">
        <f t="shared" si="844"/>
        <v>#VALUE!</v>
      </c>
      <c r="V610" s="33">
        <f t="shared" si="844"/>
        <v>84</v>
      </c>
      <c r="W610" s="33">
        <f t="shared" si="844"/>
        <v>84</v>
      </c>
      <c r="X610" s="33">
        <f>X602+7</f>
        <v>45671</v>
      </c>
      <c r="Y610" s="33">
        <f t="shared" si="844"/>
        <v>45671</v>
      </c>
      <c r="Z610" s="33" t="e">
        <f t="shared" si="844"/>
        <v>#VALUE!</v>
      </c>
      <c r="AA610" s="33">
        <f t="shared" si="844"/>
        <v>84</v>
      </c>
      <c r="AB610" s="33">
        <f t="shared" si="844"/>
        <v>93</v>
      </c>
      <c r="AC610" s="33">
        <f t="shared" si="844"/>
        <v>45672</v>
      </c>
      <c r="AD610" s="33">
        <f t="shared" si="844"/>
        <v>45672</v>
      </c>
      <c r="AE610" s="33">
        <f t="shared" si="844"/>
        <v>49</v>
      </c>
      <c r="AF610" s="33">
        <f t="shared" si="844"/>
        <v>49</v>
      </c>
      <c r="AG610" s="33">
        <f t="shared" si="844"/>
        <v>49</v>
      </c>
      <c r="AH610" s="33">
        <f t="shared" si="844"/>
        <v>45672</v>
      </c>
      <c r="AI610" s="33">
        <f t="shared" si="844"/>
        <v>45672</v>
      </c>
      <c r="AJ610" s="18" t="s">
        <v>235</v>
      </c>
      <c r="AK610" s="19"/>
      <c r="AL610" s="34"/>
      <c r="AM610" s="118" t="s">
        <v>53</v>
      </c>
      <c r="AN610" s="306" t="s">
        <v>456</v>
      </c>
      <c r="AO610" s="279"/>
      <c r="AP610" s="279"/>
      <c r="AQ610" s="279"/>
      <c r="AR610" s="280"/>
      <c r="AS610" s="305" t="s">
        <v>457</v>
      </c>
      <c r="AV610" s="300"/>
      <c r="AW610" s="300"/>
      <c r="AX610" s="300"/>
      <c r="AY610" s="300"/>
      <c r="AZ610" s="300"/>
    </row>
    <row r="611" spans="1:52">
      <c r="A611" s="3"/>
      <c r="B611" s="4"/>
      <c r="C611" s="2" t="s">
        <v>35</v>
      </c>
      <c r="D611" s="33"/>
      <c r="E611" s="24"/>
      <c r="F611" s="18" t="s">
        <v>236</v>
      </c>
      <c r="G611" s="19"/>
      <c r="H611" s="34"/>
      <c r="I611" s="198">
        <v>45668.6875</v>
      </c>
      <c r="J611" s="198">
        <v>45668.75</v>
      </c>
      <c r="K611" s="18"/>
      <c r="L611" s="19"/>
      <c r="M611" s="34"/>
      <c r="N611" s="33">
        <v>45671.625</v>
      </c>
      <c r="O611" s="33">
        <v>45671.666666666664</v>
      </c>
      <c r="P611" s="18"/>
      <c r="Q611" s="19"/>
      <c r="R611" s="34"/>
      <c r="S611" s="33">
        <v>45670.791666666664</v>
      </c>
      <c r="T611" s="33">
        <v>45670.833333333336</v>
      </c>
      <c r="U611" s="18"/>
      <c r="V611" s="19"/>
      <c r="W611" s="34"/>
      <c r="X611" s="198">
        <v>45673.875</v>
      </c>
      <c r="Y611" s="198">
        <v>45674.125</v>
      </c>
      <c r="Z611" s="18"/>
      <c r="AA611" s="19"/>
      <c r="AB611" s="34"/>
      <c r="AC611" s="33">
        <v>45674.541666666664</v>
      </c>
      <c r="AD611" s="33">
        <v>45674.625</v>
      </c>
      <c r="AE611" s="18"/>
      <c r="AF611" s="19"/>
      <c r="AG611" s="34"/>
      <c r="AH611" s="33">
        <v>45674.666666666664</v>
      </c>
      <c r="AI611" s="33">
        <v>45674.708333333336</v>
      </c>
      <c r="AJ611" s="18" t="s">
        <v>236</v>
      </c>
      <c r="AK611" s="19"/>
      <c r="AL611" s="34"/>
      <c r="AM611" s="119" t="s">
        <v>237</v>
      </c>
      <c r="AN611" s="418" t="s">
        <v>458</v>
      </c>
      <c r="AO611" s="419"/>
      <c r="AP611" s="419"/>
      <c r="AQ611" s="419"/>
      <c r="AR611" s="420"/>
      <c r="AV611" s="301"/>
      <c r="AW611" s="301"/>
      <c r="AZ611" s="302"/>
    </row>
    <row r="612" spans="1:52" ht="15" thickBot="1">
      <c r="A612" s="5"/>
      <c r="B612" s="6"/>
      <c r="C612" s="7" t="s">
        <v>39</v>
      </c>
      <c r="D612" s="35">
        <v>-45303</v>
      </c>
      <c r="E612" s="36">
        <v>-45303</v>
      </c>
      <c r="F612" s="37" t="s">
        <v>239</v>
      </c>
      <c r="G612" s="38">
        <v>0</v>
      </c>
      <c r="H612" s="39">
        <v>0</v>
      </c>
      <c r="I612" s="217">
        <f t="shared" si="788"/>
        <v>0.6875</v>
      </c>
      <c r="J612" s="217">
        <f t="shared" si="788"/>
        <v>0.75</v>
      </c>
      <c r="K612" s="217" t="e">
        <f t="shared" si="788"/>
        <v>#VALUE!</v>
      </c>
      <c r="L612" s="217">
        <f t="shared" si="788"/>
        <v>-84</v>
      </c>
      <c r="M612" s="217">
        <f t="shared" si="788"/>
        <v>-97</v>
      </c>
      <c r="N612" s="217">
        <f t="shared" si="788"/>
        <v>1.625</v>
      </c>
      <c r="O612" s="217">
        <f t="shared" si="788"/>
        <v>1.6666666666642413</v>
      </c>
      <c r="P612" s="217" t="e">
        <f t="shared" si="788"/>
        <v>#VALUE!</v>
      </c>
      <c r="Q612" s="217">
        <f t="shared" si="788"/>
        <v>-134</v>
      </c>
      <c r="R612" s="217">
        <f t="shared" si="788"/>
        <v>-104</v>
      </c>
      <c r="S612" s="217">
        <f t="shared" si="788"/>
        <v>0.79166666666424135</v>
      </c>
      <c r="T612" s="217">
        <f t="shared" si="788"/>
        <v>0.83333333333575865</v>
      </c>
      <c r="U612" s="217" t="e">
        <f t="shared" si="788"/>
        <v>#VALUE!</v>
      </c>
      <c r="V612" s="217">
        <f t="shared" si="788"/>
        <v>-84</v>
      </c>
      <c r="W612" s="217">
        <f t="shared" si="788"/>
        <v>-84</v>
      </c>
      <c r="X612" s="217">
        <f t="shared" si="788"/>
        <v>2.875</v>
      </c>
      <c r="Y612" s="217">
        <f t="shared" si="788"/>
        <v>3.125</v>
      </c>
      <c r="Z612" s="217" t="e">
        <f t="shared" si="788"/>
        <v>#VALUE!</v>
      </c>
      <c r="AA612" s="217">
        <f t="shared" si="788"/>
        <v>-84</v>
      </c>
      <c r="AB612" s="217">
        <f t="shared" si="788"/>
        <v>-93</v>
      </c>
      <c r="AC612" s="217">
        <f t="shared" si="788"/>
        <v>2.5416666666642413</v>
      </c>
      <c r="AD612" s="217">
        <f t="shared" si="788"/>
        <v>2.625</v>
      </c>
      <c r="AE612" s="217">
        <f t="shared" si="788"/>
        <v>-49</v>
      </c>
      <c r="AF612" s="217">
        <f t="shared" si="788"/>
        <v>-49</v>
      </c>
      <c r="AG612" s="217">
        <f t="shared" si="788"/>
        <v>-49</v>
      </c>
      <c r="AH612" s="217">
        <f t="shared" si="788"/>
        <v>2.6666666666642413</v>
      </c>
      <c r="AI612" s="217">
        <f t="shared" si="788"/>
        <v>2.7083333333357587</v>
      </c>
      <c r="AJ612" s="37" t="s">
        <v>239</v>
      </c>
      <c r="AK612" s="38">
        <v>0</v>
      </c>
      <c r="AL612" s="39">
        <v>2</v>
      </c>
      <c r="AM612" s="120" t="s">
        <v>240</v>
      </c>
      <c r="AN612" s="586" t="s">
        <v>459</v>
      </c>
      <c r="AO612" s="587"/>
      <c r="AP612" s="587"/>
      <c r="AQ612" s="587"/>
      <c r="AR612" s="588"/>
      <c r="AV612" s="303"/>
      <c r="AW612" s="303"/>
      <c r="AZ612" s="269"/>
    </row>
    <row r="613" spans="1:52">
      <c r="A613" s="21"/>
      <c r="B613" s="15"/>
      <c r="C613" s="22" t="s">
        <v>26</v>
      </c>
      <c r="D613" s="100">
        <f t="shared" ref="D613" si="845">B614</f>
        <v>50117</v>
      </c>
      <c r="E613" s="100">
        <f t="shared" ref="E613" si="846">D613</f>
        <v>50117</v>
      </c>
      <c r="F613" s="100">
        <f t="shared" ref="F613" si="847">E613</f>
        <v>50117</v>
      </c>
      <c r="G613" s="100">
        <f t="shared" ref="G613" si="848">F613</f>
        <v>50117</v>
      </c>
      <c r="H613" s="100">
        <f t="shared" ref="H613" si="849">G613</f>
        <v>50117</v>
      </c>
      <c r="I613" s="100">
        <f t="shared" ref="I613" si="850">H613</f>
        <v>50117</v>
      </c>
      <c r="J613" s="100">
        <f t="shared" ref="J613" si="851">I613</f>
        <v>50117</v>
      </c>
      <c r="K613" s="100">
        <f t="shared" ref="K613" si="852">J613</f>
        <v>50117</v>
      </c>
      <c r="L613" s="100">
        <f t="shared" ref="L613" si="853">K613</f>
        <v>50117</v>
      </c>
      <c r="M613" s="100">
        <f t="shared" ref="M613" si="854">L613</f>
        <v>50117</v>
      </c>
      <c r="N613" s="100">
        <f t="shared" ref="N613" si="855">M613</f>
        <v>50117</v>
      </c>
      <c r="O613" s="100">
        <f t="shared" ref="O613" si="856">N613</f>
        <v>50117</v>
      </c>
      <c r="P613" s="100">
        <f t="shared" ref="P613" si="857">O613</f>
        <v>50117</v>
      </c>
      <c r="Q613" s="100">
        <f t="shared" ref="Q613" si="858">P613</f>
        <v>50117</v>
      </c>
      <c r="R613" s="100">
        <f t="shared" ref="R613" si="859">Q613</f>
        <v>50117</v>
      </c>
      <c r="S613" s="100">
        <f t="shared" ref="S613" si="860">R613</f>
        <v>50117</v>
      </c>
      <c r="T613" s="100">
        <f t="shared" ref="T613" si="861">S613</f>
        <v>50117</v>
      </c>
      <c r="U613" s="100">
        <f t="shared" ref="U613" si="862">T613</f>
        <v>50117</v>
      </c>
      <c r="V613" s="100">
        <f t="shared" ref="V613" si="863">U613</f>
        <v>50117</v>
      </c>
      <c r="W613" s="100">
        <f t="shared" ref="W613" si="864">V613</f>
        <v>50117</v>
      </c>
      <c r="X613" s="100">
        <f t="shared" ref="X613" si="865">W613</f>
        <v>50117</v>
      </c>
      <c r="Y613" s="100">
        <f t="shared" ref="Y613" si="866">X613</f>
        <v>50117</v>
      </c>
      <c r="Z613" s="100">
        <f t="shared" ref="Z613" si="867">Y613</f>
        <v>50117</v>
      </c>
      <c r="AA613" s="100">
        <f t="shared" ref="AA613" si="868">Z613</f>
        <v>50117</v>
      </c>
      <c r="AB613" s="100">
        <f t="shared" ref="AB613" si="869">AA613</f>
        <v>50117</v>
      </c>
      <c r="AC613" s="100">
        <f t="shared" ref="AC613" si="870">AB613</f>
        <v>50117</v>
      </c>
      <c r="AD613" s="100">
        <f t="shared" ref="AD613" si="871">AC613</f>
        <v>50117</v>
      </c>
      <c r="AE613" s="100">
        <f t="shared" ref="AE613" si="872">AD613</f>
        <v>50117</v>
      </c>
      <c r="AF613" s="100">
        <f t="shared" ref="AF613" si="873">AE613</f>
        <v>50117</v>
      </c>
      <c r="AG613" s="100">
        <f t="shared" ref="AG613" si="874">AF613</f>
        <v>50117</v>
      </c>
      <c r="AH613" s="100">
        <f t="shared" ref="AH613" si="875">AG613</f>
        <v>50117</v>
      </c>
      <c r="AI613" s="100">
        <f t="shared" ref="AI613" si="876">AH613</f>
        <v>50117</v>
      </c>
      <c r="AJ613" s="30"/>
      <c r="AK613" s="42" t="s">
        <v>27</v>
      </c>
      <c r="AL613" s="43" t="s">
        <v>28</v>
      </c>
      <c r="AM613" s="50"/>
      <c r="AN613" s="281"/>
      <c r="AO613" s="282"/>
      <c r="AP613" s="282"/>
      <c r="AQ613" s="282"/>
      <c r="AR613" s="283"/>
      <c r="AS613" s="50"/>
      <c r="AT613" s="281"/>
      <c r="AU613" s="282"/>
      <c r="AV613" s="282"/>
      <c r="AW613" s="282"/>
      <c r="AX613" s="283"/>
      <c r="AZ613" s="270"/>
    </row>
    <row r="614" spans="1:52">
      <c r="A614" s="20" t="s">
        <v>436</v>
      </c>
      <c r="B614" s="99">
        <f t="shared" ref="B614" si="877">B610+7</f>
        <v>50117</v>
      </c>
      <c r="C614" s="17" t="s">
        <v>30</v>
      </c>
      <c r="D614" s="33">
        <f t="shared" ref="D614:AI614" si="878">D610+7</f>
        <v>45674</v>
      </c>
      <c r="E614" s="33">
        <f t="shared" si="878"/>
        <v>45674</v>
      </c>
      <c r="F614" s="33" t="e">
        <f t="shared" si="878"/>
        <v>#VALUE!</v>
      </c>
      <c r="G614" s="33">
        <f t="shared" si="878"/>
        <v>91</v>
      </c>
      <c r="H614" s="33">
        <f t="shared" si="878"/>
        <v>91</v>
      </c>
      <c r="I614" s="33">
        <f t="shared" si="878"/>
        <v>45675</v>
      </c>
      <c r="J614" s="33">
        <f t="shared" si="878"/>
        <v>45675</v>
      </c>
      <c r="K614" s="33" t="e">
        <f t="shared" si="878"/>
        <v>#VALUE!</v>
      </c>
      <c r="L614" s="33">
        <f t="shared" si="878"/>
        <v>91</v>
      </c>
      <c r="M614" s="33">
        <f t="shared" si="878"/>
        <v>104</v>
      </c>
      <c r="N614" s="33">
        <f t="shared" si="878"/>
        <v>45677</v>
      </c>
      <c r="O614" s="33">
        <f t="shared" si="878"/>
        <v>45677</v>
      </c>
      <c r="P614" s="33" t="e">
        <f t="shared" si="878"/>
        <v>#VALUE!</v>
      </c>
      <c r="Q614" s="33">
        <f t="shared" si="878"/>
        <v>141</v>
      </c>
      <c r="R614" s="33">
        <f t="shared" si="878"/>
        <v>111</v>
      </c>
      <c r="S614" s="33">
        <f t="shared" si="878"/>
        <v>45677</v>
      </c>
      <c r="T614" s="33">
        <f t="shared" si="878"/>
        <v>45677</v>
      </c>
      <c r="U614" s="33" t="e">
        <f t="shared" si="878"/>
        <v>#VALUE!</v>
      </c>
      <c r="V614" s="33">
        <f t="shared" si="878"/>
        <v>91</v>
      </c>
      <c r="W614" s="33">
        <f t="shared" si="878"/>
        <v>91</v>
      </c>
      <c r="X614" s="33">
        <f t="shared" si="878"/>
        <v>45678</v>
      </c>
      <c r="Y614" s="33">
        <f t="shared" si="878"/>
        <v>45678</v>
      </c>
      <c r="Z614" s="33" t="e">
        <f t="shared" si="878"/>
        <v>#VALUE!</v>
      </c>
      <c r="AA614" s="33">
        <f t="shared" si="878"/>
        <v>91</v>
      </c>
      <c r="AB614" s="33">
        <f t="shared" si="878"/>
        <v>100</v>
      </c>
      <c r="AC614" s="33">
        <f t="shared" si="878"/>
        <v>45679</v>
      </c>
      <c r="AD614" s="33">
        <f t="shared" si="878"/>
        <v>45679</v>
      </c>
      <c r="AE614" s="33">
        <f t="shared" si="878"/>
        <v>56</v>
      </c>
      <c r="AF614" s="33">
        <f t="shared" si="878"/>
        <v>56</v>
      </c>
      <c r="AG614" s="33">
        <f t="shared" si="878"/>
        <v>56</v>
      </c>
      <c r="AH614" s="33">
        <f t="shared" si="878"/>
        <v>45679</v>
      </c>
      <c r="AI614" s="33">
        <f t="shared" si="878"/>
        <v>45679</v>
      </c>
      <c r="AJ614" s="18" t="s">
        <v>235</v>
      </c>
      <c r="AK614" s="19"/>
      <c r="AL614" s="34"/>
      <c r="AM614" s="118" t="s">
        <v>53</v>
      </c>
      <c r="AN614" s="421" t="s">
        <v>460</v>
      </c>
      <c r="AO614" s="422"/>
      <c r="AP614" s="422"/>
      <c r="AQ614" s="422"/>
      <c r="AR614" s="423"/>
      <c r="AS614" s="118" t="s">
        <v>100</v>
      </c>
      <c r="AT614" s="601" t="s">
        <v>461</v>
      </c>
      <c r="AU614" s="602"/>
      <c r="AV614" s="602"/>
      <c r="AW614" s="602"/>
      <c r="AX614" s="603"/>
      <c r="AY614" s="271"/>
      <c r="AZ614" s="271"/>
    </row>
    <row r="615" spans="1:52">
      <c r="A615" s="3"/>
      <c r="B615" s="4"/>
      <c r="C615" s="2" t="s">
        <v>35</v>
      </c>
      <c r="D615" s="33"/>
      <c r="E615" s="24"/>
      <c r="F615" s="18" t="s">
        <v>236</v>
      </c>
      <c r="G615" s="19"/>
      <c r="H615" s="34"/>
      <c r="I615" s="198">
        <v>45675.75</v>
      </c>
      <c r="J615" s="198">
        <v>45675.791666666664</v>
      </c>
      <c r="K615" s="18"/>
      <c r="L615" s="19"/>
      <c r="M615" s="34"/>
      <c r="N615" s="33">
        <v>45676.958333333336</v>
      </c>
      <c r="O615" s="33">
        <v>45676.999305555553</v>
      </c>
      <c r="P615" s="18"/>
      <c r="Q615" s="19"/>
      <c r="R615" s="34"/>
      <c r="S615" s="33">
        <v>45676.791666666664</v>
      </c>
      <c r="T615" s="33">
        <v>45676.833333333336</v>
      </c>
      <c r="U615" s="18"/>
      <c r="V615" s="19"/>
      <c r="W615" s="34"/>
      <c r="X615" s="198">
        <v>45678.479166666664</v>
      </c>
      <c r="Y615" s="198">
        <v>45678.645833333336</v>
      </c>
      <c r="Z615" s="18"/>
      <c r="AA615" s="19"/>
      <c r="AB615" s="34"/>
      <c r="AC615" s="198">
        <v>45686.416666666664</v>
      </c>
      <c r="AD615" s="198">
        <v>45686.5</v>
      </c>
      <c r="AE615" s="199"/>
      <c r="AF615" s="200"/>
      <c r="AG615" s="201"/>
      <c r="AH615" s="198">
        <v>45685.625</v>
      </c>
      <c r="AI615" s="198">
        <v>45685.645833333336</v>
      </c>
      <c r="AJ615" s="18" t="s">
        <v>236</v>
      </c>
      <c r="AK615" s="19"/>
      <c r="AL615" s="34"/>
      <c r="AM615" s="119" t="s">
        <v>237</v>
      </c>
      <c r="AN615" s="418" t="s">
        <v>462</v>
      </c>
      <c r="AO615" s="419"/>
      <c r="AP615" s="419"/>
      <c r="AQ615" s="419"/>
      <c r="AR615" s="420"/>
      <c r="AS615" s="119"/>
      <c r="AT615" s="418"/>
      <c r="AU615" s="419"/>
      <c r="AV615" s="419"/>
      <c r="AW615" s="419"/>
      <c r="AX615" s="420"/>
      <c r="AY615" s="270"/>
      <c r="AZ615" s="270"/>
    </row>
    <row r="616" spans="1:52" ht="15" thickBot="1">
      <c r="A616" s="5"/>
      <c r="B616" s="6"/>
      <c r="C616" s="7" t="s">
        <v>39</v>
      </c>
      <c r="D616" s="35">
        <v>-45303</v>
      </c>
      <c r="E616" s="36">
        <v>-45303</v>
      </c>
      <c r="F616" s="37" t="s">
        <v>239</v>
      </c>
      <c r="G616" s="38">
        <v>0</v>
      </c>
      <c r="H616" s="39">
        <v>0</v>
      </c>
      <c r="I616" s="217">
        <f t="shared" si="788"/>
        <v>0.75</v>
      </c>
      <c r="J616" s="217">
        <f t="shared" si="788"/>
        <v>0.79166666666424135</v>
      </c>
      <c r="K616" s="217" t="e">
        <f t="shared" si="788"/>
        <v>#VALUE!</v>
      </c>
      <c r="L616" s="217">
        <f t="shared" si="788"/>
        <v>-91</v>
      </c>
      <c r="M616" s="217">
        <f t="shared" si="788"/>
        <v>-104</v>
      </c>
      <c r="N616" s="217">
        <f t="shared" si="788"/>
        <v>-4.1666666664241347E-2</v>
      </c>
      <c r="O616" s="217">
        <f t="shared" si="788"/>
        <v>-6.944444467080757E-4</v>
      </c>
      <c r="P616" s="217" t="e">
        <f t="shared" si="788"/>
        <v>#VALUE!</v>
      </c>
      <c r="Q616" s="217">
        <f t="shared" si="788"/>
        <v>-141</v>
      </c>
      <c r="R616" s="217">
        <f t="shared" si="788"/>
        <v>-111</v>
      </c>
      <c r="S616" s="217">
        <f t="shared" si="788"/>
        <v>-0.20833333333575865</v>
      </c>
      <c r="T616" s="217">
        <f t="shared" si="788"/>
        <v>-0.16666666666424135</v>
      </c>
      <c r="U616" s="217" t="e">
        <f t="shared" si="788"/>
        <v>#VALUE!</v>
      </c>
      <c r="V616" s="217">
        <f t="shared" si="788"/>
        <v>-91</v>
      </c>
      <c r="W616" s="217">
        <f t="shared" si="788"/>
        <v>-91</v>
      </c>
      <c r="X616" s="217">
        <f t="shared" si="788"/>
        <v>0.47916666666424135</v>
      </c>
      <c r="Y616" s="217">
        <f t="shared" si="788"/>
        <v>0.64583333333575865</v>
      </c>
      <c r="Z616" s="217" t="e">
        <f t="shared" si="788"/>
        <v>#VALUE!</v>
      </c>
      <c r="AA616" s="217">
        <f t="shared" si="788"/>
        <v>-91</v>
      </c>
      <c r="AB616" s="217">
        <f t="shared" si="788"/>
        <v>-100</v>
      </c>
      <c r="AC616" s="217">
        <f t="shared" si="788"/>
        <v>7.4166666666642413</v>
      </c>
      <c r="AD616" s="217">
        <f t="shared" si="788"/>
        <v>7.5</v>
      </c>
      <c r="AE616" s="217">
        <f t="shared" si="788"/>
        <v>-56</v>
      </c>
      <c r="AF616" s="217">
        <f t="shared" si="788"/>
        <v>-56</v>
      </c>
      <c r="AG616" s="217">
        <f t="shared" si="788"/>
        <v>-56</v>
      </c>
      <c r="AH616" s="217">
        <f t="shared" si="788"/>
        <v>6.625</v>
      </c>
      <c r="AI616" s="217">
        <f t="shared" si="788"/>
        <v>6.6458333333357587</v>
      </c>
      <c r="AJ616" s="37" t="s">
        <v>239</v>
      </c>
      <c r="AK616" s="38">
        <v>0</v>
      </c>
      <c r="AL616" s="39">
        <v>2</v>
      </c>
      <c r="AM616" s="120" t="s">
        <v>240</v>
      </c>
      <c r="AN616" s="586" t="s">
        <v>463</v>
      </c>
      <c r="AO616" s="587"/>
      <c r="AP616" s="587"/>
      <c r="AQ616" s="587"/>
      <c r="AR616" s="588"/>
      <c r="AS616" s="120"/>
      <c r="AT616" s="586"/>
      <c r="AU616" s="587"/>
      <c r="AV616" s="587"/>
      <c r="AW616" s="587"/>
      <c r="AX616" s="588"/>
    </row>
    <row r="617" spans="1:52">
      <c r="A617" s="21"/>
      <c r="B617" s="15"/>
      <c r="C617" s="22" t="s">
        <v>26</v>
      </c>
      <c r="D617" s="307">
        <f t="shared" ref="D617" si="879">B618</f>
        <v>50124</v>
      </c>
      <c r="E617" s="307">
        <f t="shared" ref="E617" si="880">D617</f>
        <v>50124</v>
      </c>
      <c r="F617" s="307">
        <f t="shared" ref="F617" si="881">E617</f>
        <v>50124</v>
      </c>
      <c r="G617" s="307">
        <f t="shared" ref="G617" si="882">F617</f>
        <v>50124</v>
      </c>
      <c r="H617" s="307">
        <f t="shared" ref="H617" si="883">G617</f>
        <v>50124</v>
      </c>
      <c r="I617" s="307">
        <f t="shared" ref="I617" si="884">H617</f>
        <v>50124</v>
      </c>
      <c r="J617" s="307">
        <f t="shared" ref="J617" si="885">I617</f>
        <v>50124</v>
      </c>
      <c r="K617" s="307">
        <f t="shared" ref="K617" si="886">J617</f>
        <v>50124</v>
      </c>
      <c r="L617" s="307">
        <f t="shared" ref="L617" si="887">K617</f>
        <v>50124</v>
      </c>
      <c r="M617" s="307">
        <f t="shared" ref="M617" si="888">L617</f>
        <v>50124</v>
      </c>
      <c r="N617" s="307">
        <f t="shared" ref="N617" si="889">M617</f>
        <v>50124</v>
      </c>
      <c r="O617" s="307">
        <f t="shared" ref="O617" si="890">N617</f>
        <v>50124</v>
      </c>
      <c r="P617" s="307">
        <f t="shared" ref="P617" si="891">O617</f>
        <v>50124</v>
      </c>
      <c r="Q617" s="307">
        <f t="shared" ref="Q617" si="892">P617</f>
        <v>50124</v>
      </c>
      <c r="R617" s="307">
        <f t="shared" ref="R617" si="893">Q617</f>
        <v>50124</v>
      </c>
      <c r="S617" s="307">
        <f t="shared" ref="S617" si="894">R617</f>
        <v>50124</v>
      </c>
      <c r="T617" s="307">
        <f t="shared" ref="T617" si="895">S617</f>
        <v>50124</v>
      </c>
      <c r="U617" s="307">
        <f t="shared" ref="U617" si="896">T617</f>
        <v>50124</v>
      </c>
      <c r="V617" s="307">
        <f t="shared" ref="V617" si="897">U617</f>
        <v>50124</v>
      </c>
      <c r="W617" s="307">
        <f t="shared" ref="W617" si="898">V617</f>
        <v>50124</v>
      </c>
      <c r="X617" s="307">
        <f t="shared" ref="X617" si="899">W617</f>
        <v>50124</v>
      </c>
      <c r="Y617" s="307">
        <f t="shared" ref="Y617" si="900">X617</f>
        <v>50124</v>
      </c>
      <c r="Z617" s="307">
        <f t="shared" ref="Z617" si="901">Y617</f>
        <v>50124</v>
      </c>
      <c r="AA617" s="307">
        <f t="shared" ref="AA617" si="902">Z617</f>
        <v>50124</v>
      </c>
      <c r="AB617" s="307">
        <f t="shared" ref="AB617" si="903">AA617</f>
        <v>50124</v>
      </c>
      <c r="AC617" s="307">
        <f t="shared" ref="AC617" si="904">AB617</f>
        <v>50124</v>
      </c>
      <c r="AD617" s="307">
        <f t="shared" ref="AD617" si="905">AC617</f>
        <v>50124</v>
      </c>
      <c r="AE617" s="307">
        <f t="shared" ref="AE617" si="906">AD617</f>
        <v>50124</v>
      </c>
      <c r="AF617" s="307">
        <f t="shared" ref="AF617" si="907">AE617</f>
        <v>50124</v>
      </c>
      <c r="AG617" s="307">
        <f t="shared" ref="AG617" si="908">AF617</f>
        <v>50124</v>
      </c>
      <c r="AH617" s="307">
        <f t="shared" ref="AH617" si="909">AG617</f>
        <v>50124</v>
      </c>
      <c r="AI617" s="307">
        <f t="shared" ref="AI617" si="910">AH617</f>
        <v>50124</v>
      </c>
      <c r="AJ617" s="30"/>
      <c r="AK617" s="42" t="s">
        <v>27</v>
      </c>
      <c r="AL617" s="43" t="s">
        <v>28</v>
      </c>
      <c r="AM617" s="50"/>
      <c r="AN617" s="281"/>
      <c r="AO617" s="282"/>
      <c r="AP617" s="282"/>
      <c r="AQ617" s="282"/>
      <c r="AR617" s="283"/>
    </row>
    <row r="618" spans="1:52">
      <c r="A618" s="20" t="s">
        <v>436</v>
      </c>
      <c r="B618" s="99">
        <f t="shared" ref="B618" si="911">B614+7</f>
        <v>50124</v>
      </c>
      <c r="C618" s="17" t="s">
        <v>30</v>
      </c>
      <c r="D618" s="308">
        <f t="shared" ref="D618:AI618" si="912">D614+7</f>
        <v>45681</v>
      </c>
      <c r="E618" s="308">
        <f t="shared" si="912"/>
        <v>45681</v>
      </c>
      <c r="F618" s="308" t="e">
        <f t="shared" si="912"/>
        <v>#VALUE!</v>
      </c>
      <c r="G618" s="308">
        <f t="shared" si="912"/>
        <v>98</v>
      </c>
      <c r="H618" s="308">
        <f t="shared" si="912"/>
        <v>98</v>
      </c>
      <c r="I618" s="308">
        <f t="shared" si="912"/>
        <v>45682</v>
      </c>
      <c r="J618" s="308">
        <f t="shared" si="912"/>
        <v>45682</v>
      </c>
      <c r="K618" s="308" t="e">
        <f t="shared" si="912"/>
        <v>#VALUE!</v>
      </c>
      <c r="L618" s="308">
        <f t="shared" si="912"/>
        <v>98</v>
      </c>
      <c r="M618" s="308">
        <f t="shared" si="912"/>
        <v>111</v>
      </c>
      <c r="N618" s="308">
        <f t="shared" si="912"/>
        <v>45684</v>
      </c>
      <c r="O618" s="308">
        <f t="shared" si="912"/>
        <v>45684</v>
      </c>
      <c r="P618" s="308" t="e">
        <f t="shared" si="912"/>
        <v>#VALUE!</v>
      </c>
      <c r="Q618" s="308">
        <f t="shared" si="912"/>
        <v>148</v>
      </c>
      <c r="R618" s="308">
        <f t="shared" si="912"/>
        <v>118</v>
      </c>
      <c r="S618" s="308">
        <f t="shared" si="912"/>
        <v>45684</v>
      </c>
      <c r="T618" s="308">
        <f t="shared" si="912"/>
        <v>45684</v>
      </c>
      <c r="U618" s="308" t="e">
        <f t="shared" si="912"/>
        <v>#VALUE!</v>
      </c>
      <c r="V618" s="308">
        <f t="shared" si="912"/>
        <v>98</v>
      </c>
      <c r="W618" s="308">
        <f t="shared" si="912"/>
        <v>98</v>
      </c>
      <c r="X618" s="308">
        <f t="shared" si="912"/>
        <v>45685</v>
      </c>
      <c r="Y618" s="308">
        <f t="shared" si="912"/>
        <v>45685</v>
      </c>
      <c r="Z618" s="308" t="e">
        <f t="shared" si="912"/>
        <v>#VALUE!</v>
      </c>
      <c r="AA618" s="308">
        <f t="shared" si="912"/>
        <v>98</v>
      </c>
      <c r="AB618" s="308">
        <f t="shared" si="912"/>
        <v>107</v>
      </c>
      <c r="AC618" s="308">
        <f t="shared" si="912"/>
        <v>45686</v>
      </c>
      <c r="AD618" s="308">
        <f t="shared" si="912"/>
        <v>45686</v>
      </c>
      <c r="AE618" s="308">
        <f t="shared" si="912"/>
        <v>63</v>
      </c>
      <c r="AF618" s="308">
        <f t="shared" si="912"/>
        <v>63</v>
      </c>
      <c r="AG618" s="308">
        <f t="shared" si="912"/>
        <v>63</v>
      </c>
      <c r="AH618" s="308">
        <f t="shared" si="912"/>
        <v>45686</v>
      </c>
      <c r="AI618" s="308">
        <f t="shared" si="912"/>
        <v>45686</v>
      </c>
      <c r="AJ618" s="18" t="s">
        <v>235</v>
      </c>
      <c r="AK618" s="19"/>
      <c r="AL618" s="34"/>
      <c r="AM618" s="118" t="s">
        <v>53</v>
      </c>
      <c r="AN618" s="421" t="s">
        <v>464</v>
      </c>
      <c r="AO618" s="422"/>
      <c r="AP618" s="422"/>
      <c r="AQ618" s="422"/>
      <c r="AR618" s="423"/>
    </row>
    <row r="619" spans="1:52">
      <c r="A619" s="3"/>
      <c r="B619" s="4"/>
      <c r="C619" s="2" t="s">
        <v>35</v>
      </c>
      <c r="D619" s="308"/>
      <c r="E619" s="309"/>
      <c r="F619" s="310" t="s">
        <v>236</v>
      </c>
      <c r="G619" s="311"/>
      <c r="H619" s="312"/>
      <c r="I619" s="308"/>
      <c r="J619" s="308"/>
      <c r="K619" s="310"/>
      <c r="L619" s="311"/>
      <c r="M619" s="312"/>
      <c r="N619" s="308"/>
      <c r="O619" s="308"/>
      <c r="P619" s="310"/>
      <c r="Q619" s="311"/>
      <c r="R619" s="312"/>
      <c r="S619" s="308"/>
      <c r="T619" s="308"/>
      <c r="U619" s="310"/>
      <c r="V619" s="311"/>
      <c r="W619" s="312"/>
      <c r="X619" s="308"/>
      <c r="Y619" s="308"/>
      <c r="Z619" s="310"/>
      <c r="AA619" s="311"/>
      <c r="AB619" s="312"/>
      <c r="AC619" s="308"/>
      <c r="AD619" s="308"/>
      <c r="AE619" s="310"/>
      <c r="AF619" s="311"/>
      <c r="AG619" s="312"/>
      <c r="AH619" s="308"/>
      <c r="AI619" s="308"/>
      <c r="AJ619" s="18" t="s">
        <v>236</v>
      </c>
      <c r="AK619" s="19"/>
      <c r="AL619" s="34"/>
      <c r="AM619" s="119" t="s">
        <v>237</v>
      </c>
      <c r="AN619" s="418" t="s">
        <v>465</v>
      </c>
      <c r="AO619" s="419"/>
      <c r="AP619" s="419"/>
      <c r="AQ619" s="419"/>
      <c r="AR619" s="420"/>
    </row>
    <row r="620" spans="1:52" ht="15" thickBot="1">
      <c r="A620" s="5"/>
      <c r="B620" s="6"/>
      <c r="C620" s="7" t="s">
        <v>39</v>
      </c>
      <c r="D620" s="35">
        <v>-45303</v>
      </c>
      <c r="E620" s="36">
        <v>-45303</v>
      </c>
      <c r="F620" s="37" t="s">
        <v>239</v>
      </c>
      <c r="G620" s="38">
        <v>0</v>
      </c>
      <c r="H620" s="39">
        <v>0</v>
      </c>
      <c r="I620" s="217">
        <f t="shared" ref="I620:AI624" si="913">I619-I618</f>
        <v>-45682</v>
      </c>
      <c r="J620" s="217">
        <f t="shared" si="913"/>
        <v>-45682</v>
      </c>
      <c r="K620" s="217" t="e">
        <f t="shared" si="913"/>
        <v>#VALUE!</v>
      </c>
      <c r="L620" s="217">
        <f t="shared" si="913"/>
        <v>-98</v>
      </c>
      <c r="M620" s="217">
        <f t="shared" si="913"/>
        <v>-111</v>
      </c>
      <c r="N620" s="217">
        <f t="shared" si="913"/>
        <v>-45684</v>
      </c>
      <c r="O620" s="217">
        <f t="shared" si="913"/>
        <v>-45684</v>
      </c>
      <c r="P620" s="217" t="e">
        <f t="shared" si="913"/>
        <v>#VALUE!</v>
      </c>
      <c r="Q620" s="217">
        <f t="shared" si="913"/>
        <v>-148</v>
      </c>
      <c r="R620" s="217">
        <f t="shared" si="913"/>
        <v>-118</v>
      </c>
      <c r="S620" s="217">
        <f t="shared" si="913"/>
        <v>-45684</v>
      </c>
      <c r="T620" s="217">
        <f t="shared" si="913"/>
        <v>-45684</v>
      </c>
      <c r="U620" s="217" t="e">
        <f t="shared" si="913"/>
        <v>#VALUE!</v>
      </c>
      <c r="V620" s="217">
        <f t="shared" si="913"/>
        <v>-98</v>
      </c>
      <c r="W620" s="217">
        <f t="shared" si="913"/>
        <v>-98</v>
      </c>
      <c r="X620" s="217">
        <f t="shared" si="913"/>
        <v>-45685</v>
      </c>
      <c r="Y620" s="217">
        <f t="shared" si="913"/>
        <v>-45685</v>
      </c>
      <c r="Z620" s="217" t="e">
        <f t="shared" si="913"/>
        <v>#VALUE!</v>
      </c>
      <c r="AA620" s="217">
        <f t="shared" si="913"/>
        <v>-98</v>
      </c>
      <c r="AB620" s="217">
        <f t="shared" si="913"/>
        <v>-107</v>
      </c>
      <c r="AC620" s="217">
        <f t="shared" si="913"/>
        <v>-45686</v>
      </c>
      <c r="AD620" s="217">
        <f t="shared" si="913"/>
        <v>-45686</v>
      </c>
      <c r="AE620" s="217">
        <f t="shared" si="913"/>
        <v>-63</v>
      </c>
      <c r="AF620" s="217">
        <f t="shared" si="913"/>
        <v>-63</v>
      </c>
      <c r="AG620" s="217">
        <f t="shared" si="913"/>
        <v>-63</v>
      </c>
      <c r="AH620" s="217">
        <f t="shared" si="913"/>
        <v>-45686</v>
      </c>
      <c r="AI620" s="217">
        <f t="shared" si="913"/>
        <v>-45686</v>
      </c>
      <c r="AJ620" s="37" t="s">
        <v>239</v>
      </c>
      <c r="AK620" s="38">
        <v>0</v>
      </c>
      <c r="AL620" s="39">
        <v>2</v>
      </c>
      <c r="AM620" s="120" t="s">
        <v>240</v>
      </c>
      <c r="AN620" s="586" t="s">
        <v>466</v>
      </c>
      <c r="AO620" s="587"/>
      <c r="AP620" s="587"/>
      <c r="AQ620" s="587"/>
      <c r="AR620" s="588"/>
    </row>
    <row r="621" spans="1:52">
      <c r="A621" s="21"/>
      <c r="B621" s="15"/>
      <c r="C621" s="22" t="s">
        <v>26</v>
      </c>
      <c r="D621" s="100">
        <f t="shared" ref="D621" si="914">B622</f>
        <v>50131</v>
      </c>
      <c r="E621" s="100">
        <f t="shared" ref="E621" si="915">D621</f>
        <v>50131</v>
      </c>
      <c r="F621" s="100">
        <f t="shared" ref="F621" si="916">E621</f>
        <v>50131</v>
      </c>
      <c r="G621" s="100">
        <f t="shared" ref="G621" si="917">F621</f>
        <v>50131</v>
      </c>
      <c r="H621" s="100">
        <f t="shared" ref="H621" si="918">G621</f>
        <v>50131</v>
      </c>
      <c r="I621" s="100">
        <f t="shared" ref="I621" si="919">H621</f>
        <v>50131</v>
      </c>
      <c r="J621" s="100">
        <f t="shared" ref="J621" si="920">I621</f>
        <v>50131</v>
      </c>
      <c r="K621" s="100">
        <f t="shared" ref="K621" si="921">J621</f>
        <v>50131</v>
      </c>
      <c r="L621" s="100">
        <f t="shared" ref="L621" si="922">K621</f>
        <v>50131</v>
      </c>
      <c r="M621" s="100">
        <f t="shared" ref="M621" si="923">L621</f>
        <v>50131</v>
      </c>
      <c r="N621" s="100">
        <f t="shared" ref="N621" si="924">M621</f>
        <v>50131</v>
      </c>
      <c r="O621" s="100">
        <f t="shared" ref="O621" si="925">N621</f>
        <v>50131</v>
      </c>
      <c r="P621" s="100">
        <f t="shared" ref="P621" si="926">O621</f>
        <v>50131</v>
      </c>
      <c r="Q621" s="100">
        <f t="shared" ref="Q621" si="927">P621</f>
        <v>50131</v>
      </c>
      <c r="R621" s="100">
        <f t="shared" ref="R621" si="928">Q621</f>
        <v>50131</v>
      </c>
      <c r="S621" s="100">
        <f t="shared" ref="S621" si="929">R621</f>
        <v>50131</v>
      </c>
      <c r="T621" s="100">
        <f t="shared" ref="T621" si="930">S621</f>
        <v>50131</v>
      </c>
      <c r="U621" s="100">
        <f t="shared" ref="U621" si="931">T621</f>
        <v>50131</v>
      </c>
      <c r="V621" s="100">
        <f t="shared" ref="V621" si="932">U621</f>
        <v>50131</v>
      </c>
      <c r="W621" s="100">
        <f t="shared" ref="W621" si="933">V621</f>
        <v>50131</v>
      </c>
      <c r="X621" s="100">
        <f t="shared" ref="X621" si="934">W621</f>
        <v>50131</v>
      </c>
      <c r="Y621" s="100">
        <f t="shared" ref="Y621" si="935">X621</f>
        <v>50131</v>
      </c>
      <c r="Z621" s="100">
        <f t="shared" ref="Z621" si="936">Y621</f>
        <v>50131</v>
      </c>
      <c r="AA621" s="100">
        <f t="shared" ref="AA621" si="937">Z621</f>
        <v>50131</v>
      </c>
      <c r="AB621" s="100">
        <f t="shared" ref="AB621" si="938">AA621</f>
        <v>50131</v>
      </c>
      <c r="AC621" s="100">
        <f t="shared" ref="AC621" si="939">AB621</f>
        <v>50131</v>
      </c>
      <c r="AD621" s="100">
        <f t="shared" ref="AD621" si="940">AC621</f>
        <v>50131</v>
      </c>
      <c r="AE621" s="100">
        <f t="shared" ref="AE621" si="941">AD621</f>
        <v>50131</v>
      </c>
      <c r="AF621" s="100">
        <f t="shared" ref="AF621" si="942">AE621</f>
        <v>50131</v>
      </c>
      <c r="AG621" s="100">
        <f t="shared" ref="AG621" si="943">AF621</f>
        <v>50131</v>
      </c>
      <c r="AH621" s="100">
        <f t="shared" ref="AH621" si="944">AG621</f>
        <v>50131</v>
      </c>
      <c r="AI621" s="100">
        <f t="shared" ref="AI621" si="945">AH621</f>
        <v>50131</v>
      </c>
      <c r="AJ621" s="30"/>
      <c r="AK621" s="42" t="s">
        <v>27</v>
      </c>
      <c r="AL621" s="43" t="s">
        <v>28</v>
      </c>
      <c r="AM621" s="50"/>
      <c r="AN621" s="281"/>
      <c r="AO621" s="282"/>
      <c r="AP621" s="282"/>
      <c r="AQ621" s="282"/>
      <c r="AR621" s="283"/>
    </row>
    <row r="622" spans="1:52">
      <c r="A622" s="20" t="s">
        <v>436</v>
      </c>
      <c r="B622" s="99">
        <f t="shared" ref="B622" si="946">B618+7</f>
        <v>50131</v>
      </c>
      <c r="C622" s="17" t="s">
        <v>30</v>
      </c>
      <c r="D622" s="33">
        <f t="shared" ref="D622:AI622" si="947">D618+7</f>
        <v>45688</v>
      </c>
      <c r="E622" s="33">
        <f t="shared" si="947"/>
        <v>45688</v>
      </c>
      <c r="F622" s="33" t="e">
        <f t="shared" si="947"/>
        <v>#VALUE!</v>
      </c>
      <c r="G622" s="33">
        <f t="shared" si="947"/>
        <v>105</v>
      </c>
      <c r="H622" s="33">
        <f t="shared" si="947"/>
        <v>105</v>
      </c>
      <c r="I622" s="33">
        <f t="shared" si="947"/>
        <v>45689</v>
      </c>
      <c r="J622" s="33">
        <f t="shared" si="947"/>
        <v>45689</v>
      </c>
      <c r="K622" s="33" t="e">
        <f t="shared" si="947"/>
        <v>#VALUE!</v>
      </c>
      <c r="L622" s="33">
        <f t="shared" si="947"/>
        <v>105</v>
      </c>
      <c r="M622" s="33">
        <f t="shared" si="947"/>
        <v>118</v>
      </c>
      <c r="N622" s="33">
        <f t="shared" si="947"/>
        <v>45691</v>
      </c>
      <c r="O622" s="33">
        <f t="shared" si="947"/>
        <v>45691</v>
      </c>
      <c r="P622" s="33" t="e">
        <f t="shared" si="947"/>
        <v>#VALUE!</v>
      </c>
      <c r="Q622" s="33">
        <f t="shared" si="947"/>
        <v>155</v>
      </c>
      <c r="R622" s="33">
        <f t="shared" si="947"/>
        <v>125</v>
      </c>
      <c r="S622" s="33">
        <f t="shared" si="947"/>
        <v>45691</v>
      </c>
      <c r="T622" s="33">
        <f t="shared" si="947"/>
        <v>45691</v>
      </c>
      <c r="U622" s="33" t="e">
        <f t="shared" si="947"/>
        <v>#VALUE!</v>
      </c>
      <c r="V622" s="33">
        <f t="shared" si="947"/>
        <v>105</v>
      </c>
      <c r="W622" s="33">
        <f t="shared" si="947"/>
        <v>105</v>
      </c>
      <c r="X622" s="33">
        <f t="shared" si="947"/>
        <v>45692</v>
      </c>
      <c r="Y622" s="33">
        <f t="shared" si="947"/>
        <v>45692</v>
      </c>
      <c r="Z622" s="33" t="e">
        <f t="shared" si="947"/>
        <v>#VALUE!</v>
      </c>
      <c r="AA622" s="33">
        <f t="shared" si="947"/>
        <v>105</v>
      </c>
      <c r="AB622" s="33">
        <f t="shared" si="947"/>
        <v>114</v>
      </c>
      <c r="AC622" s="33">
        <f t="shared" si="947"/>
        <v>45693</v>
      </c>
      <c r="AD622" s="33">
        <f t="shared" si="947"/>
        <v>45693</v>
      </c>
      <c r="AE622" s="33">
        <f t="shared" si="947"/>
        <v>70</v>
      </c>
      <c r="AF622" s="33">
        <f t="shared" si="947"/>
        <v>70</v>
      </c>
      <c r="AG622" s="33">
        <f t="shared" si="947"/>
        <v>70</v>
      </c>
      <c r="AH622" s="33">
        <f t="shared" si="947"/>
        <v>45693</v>
      </c>
      <c r="AI622" s="33">
        <f t="shared" si="947"/>
        <v>45693</v>
      </c>
      <c r="AJ622" s="18" t="s">
        <v>235</v>
      </c>
      <c r="AK622" s="19"/>
      <c r="AL622" s="34"/>
      <c r="AM622" s="118" t="s">
        <v>53</v>
      </c>
      <c r="AN622" s="421" t="s">
        <v>467</v>
      </c>
      <c r="AO622" s="422"/>
      <c r="AP622" s="422"/>
      <c r="AQ622" s="422"/>
      <c r="AR622" s="423"/>
    </row>
    <row r="623" spans="1:52">
      <c r="A623" s="3"/>
      <c r="B623" s="4"/>
      <c r="C623" s="2" t="s">
        <v>35</v>
      </c>
      <c r="D623" s="33"/>
      <c r="E623" s="24"/>
      <c r="F623" s="18" t="s">
        <v>236</v>
      </c>
      <c r="G623" s="19"/>
      <c r="H623" s="34"/>
      <c r="I623" s="198">
        <v>45688.708333333336</v>
      </c>
      <c r="J623" s="198">
        <v>45688.8125</v>
      </c>
      <c r="K623" s="199"/>
      <c r="L623" s="200"/>
      <c r="M623" s="201"/>
      <c r="N623" s="198">
        <v>45692.354166666664</v>
      </c>
      <c r="O623" s="198">
        <v>45692.5</v>
      </c>
      <c r="P623" s="199"/>
      <c r="Q623" s="200"/>
      <c r="R623" s="201"/>
      <c r="S623" s="198">
        <v>45689.979166666664</v>
      </c>
      <c r="T623" s="198">
        <v>45690.0625</v>
      </c>
      <c r="U623" s="18"/>
      <c r="V623" s="19"/>
      <c r="W623" s="34"/>
      <c r="X623" s="33">
        <v>45693</v>
      </c>
      <c r="Y623" s="33">
        <v>45693.166666666664</v>
      </c>
      <c r="Z623" s="18"/>
      <c r="AA623" s="19"/>
      <c r="AB623" s="34"/>
      <c r="AC623" s="33">
        <v>45695.354166666664</v>
      </c>
      <c r="AD623" s="33">
        <v>45695.458333333336</v>
      </c>
      <c r="AE623" s="18"/>
      <c r="AF623" s="19"/>
      <c r="AG623" s="34"/>
      <c r="AH623" s="33">
        <v>45694.791666666664</v>
      </c>
      <c r="AI623" s="33">
        <v>45694.833333333336</v>
      </c>
      <c r="AJ623" s="18" t="s">
        <v>236</v>
      </c>
      <c r="AK623" s="19"/>
      <c r="AL623" s="34"/>
      <c r="AM623" s="119" t="s">
        <v>237</v>
      </c>
      <c r="AN623" s="418" t="s">
        <v>468</v>
      </c>
      <c r="AO623" s="419"/>
      <c r="AP623" s="419"/>
      <c r="AQ623" s="419"/>
      <c r="AR623" s="420"/>
    </row>
    <row r="624" spans="1:52" ht="15" thickBot="1">
      <c r="A624" s="5"/>
      <c r="B624" s="6"/>
      <c r="C624" s="7" t="s">
        <v>39</v>
      </c>
      <c r="D624" s="35">
        <v>-45303</v>
      </c>
      <c r="E624" s="36">
        <v>-45303</v>
      </c>
      <c r="F624" s="37" t="s">
        <v>239</v>
      </c>
      <c r="G624" s="38">
        <v>0</v>
      </c>
      <c r="H624" s="39">
        <v>0</v>
      </c>
      <c r="I624" s="217">
        <f t="shared" si="913"/>
        <v>-0.29166666666424135</v>
      </c>
      <c r="J624" s="217">
        <f t="shared" si="913"/>
        <v>-0.1875</v>
      </c>
      <c r="K624" s="217" t="e">
        <f t="shared" si="913"/>
        <v>#VALUE!</v>
      </c>
      <c r="L624" s="217">
        <f t="shared" si="913"/>
        <v>-105</v>
      </c>
      <c r="M624" s="217">
        <f t="shared" si="913"/>
        <v>-118</v>
      </c>
      <c r="N624" s="217">
        <f t="shared" si="913"/>
        <v>1.3541666666642413</v>
      </c>
      <c r="O624" s="217">
        <f t="shared" si="913"/>
        <v>1.5</v>
      </c>
      <c r="P624" s="217" t="e">
        <f t="shared" si="913"/>
        <v>#VALUE!</v>
      </c>
      <c r="Q624" s="217">
        <f t="shared" si="913"/>
        <v>-155</v>
      </c>
      <c r="R624" s="217">
        <f t="shared" si="913"/>
        <v>-125</v>
      </c>
      <c r="S624" s="217">
        <f t="shared" si="913"/>
        <v>-1.0208333333357587</v>
      </c>
      <c r="T624" s="217">
        <f t="shared" si="913"/>
        <v>-0.9375</v>
      </c>
      <c r="U624" s="217" t="e">
        <f t="shared" si="913"/>
        <v>#VALUE!</v>
      </c>
      <c r="V624" s="217">
        <f t="shared" si="913"/>
        <v>-105</v>
      </c>
      <c r="W624" s="217">
        <f t="shared" si="913"/>
        <v>-105</v>
      </c>
      <c r="X624" s="217">
        <f t="shared" si="913"/>
        <v>1</v>
      </c>
      <c r="Y624" s="217">
        <f t="shared" si="913"/>
        <v>1.1666666666642413</v>
      </c>
      <c r="Z624" s="217" t="e">
        <f t="shared" si="913"/>
        <v>#VALUE!</v>
      </c>
      <c r="AA624" s="217">
        <f t="shared" si="913"/>
        <v>-105</v>
      </c>
      <c r="AB624" s="217">
        <f t="shared" si="913"/>
        <v>-114</v>
      </c>
      <c r="AC624" s="217">
        <f t="shared" si="913"/>
        <v>2.3541666666642413</v>
      </c>
      <c r="AD624" s="217">
        <f t="shared" si="913"/>
        <v>2.4583333333357587</v>
      </c>
      <c r="AE624" s="217">
        <f t="shared" si="913"/>
        <v>-70</v>
      </c>
      <c r="AF624" s="217">
        <f t="shared" si="913"/>
        <v>-70</v>
      </c>
      <c r="AG624" s="217">
        <f t="shared" si="913"/>
        <v>-70</v>
      </c>
      <c r="AH624" s="217">
        <f t="shared" si="913"/>
        <v>1.7916666666642413</v>
      </c>
      <c r="AI624" s="217">
        <f t="shared" si="913"/>
        <v>1.8333333333357587</v>
      </c>
      <c r="AJ624" s="37" t="s">
        <v>239</v>
      </c>
      <c r="AK624" s="38">
        <v>0</v>
      </c>
      <c r="AL624" s="39">
        <v>2</v>
      </c>
      <c r="AM624" s="120" t="s">
        <v>240</v>
      </c>
      <c r="AN624" s="586" t="s">
        <v>469</v>
      </c>
      <c r="AO624" s="587"/>
      <c r="AP624" s="587"/>
      <c r="AQ624" s="587"/>
      <c r="AR624" s="588"/>
    </row>
    <row r="625" spans="1:49">
      <c r="A625" s="21"/>
      <c r="B625" s="15"/>
      <c r="C625" s="22" t="s">
        <v>26</v>
      </c>
      <c r="D625" s="100">
        <f t="shared" ref="D625" si="948">B626</f>
        <v>50207</v>
      </c>
      <c r="E625" s="100">
        <f t="shared" ref="E625" si="949">D625</f>
        <v>50207</v>
      </c>
      <c r="F625" s="100">
        <f t="shared" ref="F625" si="950">E625</f>
        <v>50207</v>
      </c>
      <c r="G625" s="100">
        <f t="shared" ref="G625" si="951">F625</f>
        <v>50207</v>
      </c>
      <c r="H625" s="100">
        <f t="shared" ref="H625" si="952">G625</f>
        <v>50207</v>
      </c>
      <c r="I625" s="100">
        <f t="shared" ref="I625" si="953">H625</f>
        <v>50207</v>
      </c>
      <c r="J625" s="100">
        <f t="shared" ref="J625" si="954">I625</f>
        <v>50207</v>
      </c>
      <c r="K625" s="100">
        <f t="shared" ref="K625" si="955">J625</f>
        <v>50207</v>
      </c>
      <c r="L625" s="100">
        <f t="shared" ref="L625" si="956">K625</f>
        <v>50207</v>
      </c>
      <c r="M625" s="100">
        <f t="shared" ref="M625" si="957">L625</f>
        <v>50207</v>
      </c>
      <c r="N625" s="100">
        <f t="shared" ref="N625" si="958">M625</f>
        <v>50207</v>
      </c>
      <c r="O625" s="100">
        <f t="shared" ref="O625" si="959">N625</f>
        <v>50207</v>
      </c>
      <c r="P625" s="100">
        <f t="shared" ref="P625" si="960">O625</f>
        <v>50207</v>
      </c>
      <c r="Q625" s="100">
        <f t="shared" ref="Q625" si="961">P625</f>
        <v>50207</v>
      </c>
      <c r="R625" s="100">
        <f t="shared" ref="R625" si="962">Q625</f>
        <v>50207</v>
      </c>
      <c r="S625" s="100">
        <f t="shared" ref="S625" si="963">R625</f>
        <v>50207</v>
      </c>
      <c r="T625" s="100">
        <f t="shared" ref="T625" si="964">S625</f>
        <v>50207</v>
      </c>
      <c r="U625" s="100">
        <f t="shared" ref="U625" si="965">T625</f>
        <v>50207</v>
      </c>
      <c r="V625" s="100">
        <f t="shared" ref="V625" si="966">U625</f>
        <v>50207</v>
      </c>
      <c r="W625" s="100">
        <f t="shared" ref="W625" si="967">V625</f>
        <v>50207</v>
      </c>
      <c r="X625" s="100">
        <f t="shared" ref="X625" si="968">W625</f>
        <v>50207</v>
      </c>
      <c r="Y625" s="100">
        <f t="shared" ref="Y625" si="969">X625</f>
        <v>50207</v>
      </c>
      <c r="Z625" s="100">
        <f t="shared" ref="Z625" si="970">Y625</f>
        <v>50207</v>
      </c>
      <c r="AA625" s="100">
        <f t="shared" ref="AA625" si="971">Z625</f>
        <v>50207</v>
      </c>
      <c r="AB625" s="100">
        <f t="shared" ref="AB625" si="972">AA625</f>
        <v>50207</v>
      </c>
      <c r="AC625" s="100">
        <f t="shared" ref="AC625" si="973">AB625</f>
        <v>50207</v>
      </c>
      <c r="AD625" s="100">
        <f t="shared" ref="AD625" si="974">AC625</f>
        <v>50207</v>
      </c>
      <c r="AE625" s="100">
        <f t="shared" ref="AE625" si="975">AD625</f>
        <v>50207</v>
      </c>
      <c r="AF625" s="100">
        <f t="shared" ref="AF625" si="976">AE625</f>
        <v>50207</v>
      </c>
      <c r="AG625" s="100">
        <f t="shared" ref="AG625" si="977">AF625</f>
        <v>50207</v>
      </c>
      <c r="AH625" s="100">
        <f t="shared" ref="AH625" si="978">AG625</f>
        <v>50207</v>
      </c>
      <c r="AI625" s="100">
        <f t="shared" ref="AI625" si="979">AH625</f>
        <v>50207</v>
      </c>
      <c r="AJ625" s="30"/>
      <c r="AK625" s="42" t="s">
        <v>27</v>
      </c>
      <c r="AL625" s="43" t="s">
        <v>28</v>
      </c>
      <c r="AM625" s="50"/>
      <c r="AN625" s="281"/>
      <c r="AO625" s="282"/>
      <c r="AP625" s="282"/>
      <c r="AQ625" s="282"/>
      <c r="AR625" s="283"/>
    </row>
    <row r="626" spans="1:49">
      <c r="A626" s="20" t="s">
        <v>436</v>
      </c>
      <c r="B626" s="99">
        <v>50207</v>
      </c>
      <c r="C626" s="17" t="s">
        <v>30</v>
      </c>
      <c r="D626" s="33">
        <f t="shared" ref="D626:AI626" si="980">D622+7</f>
        <v>45695</v>
      </c>
      <c r="E626" s="33">
        <f t="shared" si="980"/>
        <v>45695</v>
      </c>
      <c r="F626" s="33" t="e">
        <f t="shared" si="980"/>
        <v>#VALUE!</v>
      </c>
      <c r="G626" s="33">
        <f t="shared" si="980"/>
        <v>112</v>
      </c>
      <c r="H626" s="33">
        <f t="shared" si="980"/>
        <v>112</v>
      </c>
      <c r="I626" s="33">
        <f t="shared" si="980"/>
        <v>45696</v>
      </c>
      <c r="J626" s="33">
        <f t="shared" si="980"/>
        <v>45696</v>
      </c>
      <c r="K626" s="33" t="e">
        <f t="shared" si="980"/>
        <v>#VALUE!</v>
      </c>
      <c r="L626" s="33">
        <f t="shared" si="980"/>
        <v>112</v>
      </c>
      <c r="M626" s="33">
        <f t="shared" si="980"/>
        <v>125</v>
      </c>
      <c r="N626" s="33">
        <f t="shared" si="980"/>
        <v>45698</v>
      </c>
      <c r="O626" s="33">
        <f t="shared" si="980"/>
        <v>45698</v>
      </c>
      <c r="P626" s="33" t="e">
        <f t="shared" si="980"/>
        <v>#VALUE!</v>
      </c>
      <c r="Q626" s="33">
        <f t="shared" si="980"/>
        <v>162</v>
      </c>
      <c r="R626" s="33">
        <f t="shared" si="980"/>
        <v>132</v>
      </c>
      <c r="S626" s="33">
        <f t="shared" si="980"/>
        <v>45698</v>
      </c>
      <c r="T626" s="33">
        <f t="shared" si="980"/>
        <v>45698</v>
      </c>
      <c r="U626" s="33" t="e">
        <f t="shared" si="980"/>
        <v>#VALUE!</v>
      </c>
      <c r="V626" s="33">
        <f t="shared" si="980"/>
        <v>112</v>
      </c>
      <c r="W626" s="33">
        <f t="shared" si="980"/>
        <v>112</v>
      </c>
      <c r="X626" s="33">
        <f t="shared" si="980"/>
        <v>45699</v>
      </c>
      <c r="Y626" s="33">
        <f t="shared" si="980"/>
        <v>45699</v>
      </c>
      <c r="Z626" s="33" t="e">
        <f t="shared" si="980"/>
        <v>#VALUE!</v>
      </c>
      <c r="AA626" s="33">
        <f t="shared" si="980"/>
        <v>112</v>
      </c>
      <c r="AB626" s="33">
        <f t="shared" si="980"/>
        <v>121</v>
      </c>
      <c r="AC626" s="33">
        <f t="shared" si="980"/>
        <v>45700</v>
      </c>
      <c r="AD626" s="33">
        <f t="shared" si="980"/>
        <v>45700</v>
      </c>
      <c r="AE626" s="33">
        <f t="shared" si="980"/>
        <v>77</v>
      </c>
      <c r="AF626" s="33">
        <f t="shared" si="980"/>
        <v>77</v>
      </c>
      <c r="AG626" s="33">
        <f t="shared" si="980"/>
        <v>77</v>
      </c>
      <c r="AH626" s="33">
        <f t="shared" si="980"/>
        <v>45700</v>
      </c>
      <c r="AI626" s="33">
        <f t="shared" si="980"/>
        <v>45700</v>
      </c>
      <c r="AJ626" s="18" t="s">
        <v>235</v>
      </c>
      <c r="AK626" s="19"/>
      <c r="AL626" s="34"/>
      <c r="AM626" s="118" t="s">
        <v>53</v>
      </c>
      <c r="AN626" s="421" t="s">
        <v>470</v>
      </c>
      <c r="AO626" s="422"/>
      <c r="AP626" s="422"/>
      <c r="AQ626" s="422"/>
      <c r="AR626" s="423"/>
    </row>
    <row r="627" spans="1:49">
      <c r="A627" s="3"/>
      <c r="B627" s="4"/>
      <c r="C627" s="2" t="s">
        <v>35</v>
      </c>
      <c r="D627" s="33"/>
      <c r="E627" s="24"/>
      <c r="F627" s="18" t="s">
        <v>236</v>
      </c>
      <c r="G627" s="19"/>
      <c r="H627" s="34"/>
      <c r="I627" s="198">
        <v>45698.375</v>
      </c>
      <c r="J627" s="198">
        <v>45698.4375</v>
      </c>
      <c r="K627" s="18"/>
      <c r="L627" s="19"/>
      <c r="M627" s="34"/>
      <c r="N627" s="33">
        <v>45700</v>
      </c>
      <c r="O627" s="33">
        <v>45700</v>
      </c>
      <c r="P627" s="18"/>
      <c r="Q627" s="19"/>
      <c r="R627" s="34"/>
      <c r="S627" s="33">
        <v>45700</v>
      </c>
      <c r="T627" s="33">
        <v>45700</v>
      </c>
      <c r="U627" s="18"/>
      <c r="V627" s="19"/>
      <c r="W627" s="34"/>
      <c r="X627" s="33">
        <v>45702</v>
      </c>
      <c r="Y627" s="33">
        <v>45702</v>
      </c>
      <c r="Z627" s="18"/>
      <c r="AA627" s="19"/>
      <c r="AB627" s="34"/>
      <c r="AC627" s="33">
        <v>45703</v>
      </c>
      <c r="AD627" s="33">
        <v>45703</v>
      </c>
      <c r="AE627" s="18"/>
      <c r="AF627" s="19"/>
      <c r="AG627" s="34"/>
      <c r="AH627" s="33">
        <v>45703</v>
      </c>
      <c r="AI627" s="33">
        <v>45703</v>
      </c>
      <c r="AJ627" s="18" t="s">
        <v>236</v>
      </c>
      <c r="AK627" s="19"/>
      <c r="AL627" s="34"/>
      <c r="AM627" s="119" t="s">
        <v>237</v>
      </c>
      <c r="AN627" s="418" t="s">
        <v>471</v>
      </c>
      <c r="AO627" s="419"/>
      <c r="AP627" s="419"/>
      <c r="AQ627" s="419"/>
      <c r="AR627" s="420"/>
    </row>
    <row r="628" spans="1:49" ht="15" thickBot="1">
      <c r="A628" s="5"/>
      <c r="B628" s="6"/>
      <c r="C628" s="7" t="s">
        <v>39</v>
      </c>
      <c r="D628" s="35">
        <v>-45303</v>
      </c>
      <c r="E628" s="36">
        <v>-45303</v>
      </c>
      <c r="F628" s="37" t="s">
        <v>239</v>
      </c>
      <c r="G628" s="38">
        <v>0</v>
      </c>
      <c r="H628" s="39">
        <v>0</v>
      </c>
      <c r="I628" s="217">
        <f t="shared" ref="I628:AI628" si="981">I627-I626</f>
        <v>2.375</v>
      </c>
      <c r="J628" s="217">
        <f t="shared" si="981"/>
        <v>2.4375</v>
      </c>
      <c r="K628" s="217" t="e">
        <f t="shared" si="981"/>
        <v>#VALUE!</v>
      </c>
      <c r="L628" s="217">
        <f t="shared" si="981"/>
        <v>-112</v>
      </c>
      <c r="M628" s="217">
        <f t="shared" si="981"/>
        <v>-125</v>
      </c>
      <c r="N628" s="217">
        <f t="shared" si="981"/>
        <v>2</v>
      </c>
      <c r="O628" s="217">
        <f t="shared" si="981"/>
        <v>2</v>
      </c>
      <c r="P628" s="217" t="e">
        <f t="shared" si="981"/>
        <v>#VALUE!</v>
      </c>
      <c r="Q628" s="217">
        <f t="shared" si="981"/>
        <v>-162</v>
      </c>
      <c r="R628" s="217">
        <f t="shared" si="981"/>
        <v>-132</v>
      </c>
      <c r="S628" s="217">
        <f t="shared" si="981"/>
        <v>2</v>
      </c>
      <c r="T628" s="217">
        <f t="shared" si="981"/>
        <v>2</v>
      </c>
      <c r="U628" s="217" t="e">
        <f t="shared" si="981"/>
        <v>#VALUE!</v>
      </c>
      <c r="V628" s="217">
        <f t="shared" si="981"/>
        <v>-112</v>
      </c>
      <c r="W628" s="217">
        <f t="shared" si="981"/>
        <v>-112</v>
      </c>
      <c r="X628" s="217">
        <f t="shared" si="981"/>
        <v>3</v>
      </c>
      <c r="Y628" s="217">
        <f t="shared" si="981"/>
        <v>3</v>
      </c>
      <c r="Z628" s="217" t="e">
        <f t="shared" si="981"/>
        <v>#VALUE!</v>
      </c>
      <c r="AA628" s="217">
        <f t="shared" si="981"/>
        <v>-112</v>
      </c>
      <c r="AB628" s="217">
        <f t="shared" si="981"/>
        <v>-121</v>
      </c>
      <c r="AC628" s="217">
        <f t="shared" si="981"/>
        <v>3</v>
      </c>
      <c r="AD628" s="217">
        <f t="shared" si="981"/>
        <v>3</v>
      </c>
      <c r="AE628" s="217">
        <f t="shared" si="981"/>
        <v>-77</v>
      </c>
      <c r="AF628" s="217">
        <f t="shared" si="981"/>
        <v>-77</v>
      </c>
      <c r="AG628" s="217">
        <f t="shared" si="981"/>
        <v>-77</v>
      </c>
      <c r="AH628" s="217">
        <f t="shared" si="981"/>
        <v>3</v>
      </c>
      <c r="AI628" s="217">
        <f t="shared" si="981"/>
        <v>3</v>
      </c>
      <c r="AJ628" s="37" t="s">
        <v>239</v>
      </c>
      <c r="AK628" s="38">
        <v>0</v>
      </c>
      <c r="AL628" s="39">
        <v>2</v>
      </c>
      <c r="AM628" s="249" t="s">
        <v>240</v>
      </c>
      <c r="AN628" s="366"/>
      <c r="AO628" s="367"/>
      <c r="AP628" s="367"/>
      <c r="AQ628" s="367"/>
      <c r="AR628" s="368"/>
    </row>
    <row r="629" spans="1:49">
      <c r="A629" s="21"/>
      <c r="B629" s="15"/>
      <c r="C629" s="22" t="s">
        <v>26</v>
      </c>
      <c r="D629" s="100">
        <f t="shared" ref="D629" si="982">B630</f>
        <v>50214</v>
      </c>
      <c r="E629" s="100">
        <f t="shared" ref="E629" si="983">D629</f>
        <v>50214</v>
      </c>
      <c r="F629" s="100">
        <f t="shared" ref="F629" si="984">E629</f>
        <v>50214</v>
      </c>
      <c r="G629" s="100">
        <f t="shared" ref="G629" si="985">F629</f>
        <v>50214</v>
      </c>
      <c r="H629" s="100">
        <f t="shared" ref="H629" si="986">G629</f>
        <v>50214</v>
      </c>
      <c r="I629" s="100">
        <f t="shared" ref="I629" si="987">H629</f>
        <v>50214</v>
      </c>
      <c r="J629" s="100">
        <f t="shared" ref="J629" si="988">I629</f>
        <v>50214</v>
      </c>
      <c r="K629" s="100">
        <f t="shared" ref="K629" si="989">J629</f>
        <v>50214</v>
      </c>
      <c r="L629" s="100">
        <f t="shared" ref="L629" si="990">K629</f>
        <v>50214</v>
      </c>
      <c r="M629" s="100">
        <f t="shared" ref="M629" si="991">L629</f>
        <v>50214</v>
      </c>
      <c r="N629" s="100">
        <f t="shared" ref="N629" si="992">M629</f>
        <v>50214</v>
      </c>
      <c r="O629" s="100">
        <f t="shared" ref="O629" si="993">N629</f>
        <v>50214</v>
      </c>
      <c r="P629" s="100">
        <f t="shared" ref="P629" si="994">O629</f>
        <v>50214</v>
      </c>
      <c r="Q629" s="100">
        <f t="shared" ref="Q629" si="995">P629</f>
        <v>50214</v>
      </c>
      <c r="R629" s="100">
        <f t="shared" ref="R629" si="996">Q629</f>
        <v>50214</v>
      </c>
      <c r="S629" s="100">
        <f t="shared" ref="S629" si="997">R629</f>
        <v>50214</v>
      </c>
      <c r="T629" s="100">
        <f t="shared" ref="T629" si="998">S629</f>
        <v>50214</v>
      </c>
      <c r="U629" s="100">
        <f t="shared" ref="U629" si="999">T629</f>
        <v>50214</v>
      </c>
      <c r="V629" s="100">
        <f t="shared" ref="V629" si="1000">U629</f>
        <v>50214</v>
      </c>
      <c r="W629" s="100">
        <f t="shared" ref="W629" si="1001">V629</f>
        <v>50214</v>
      </c>
      <c r="X629" s="164">
        <f t="shared" ref="X629" si="1002">W629</f>
        <v>50214</v>
      </c>
      <c r="Y629" s="164">
        <f t="shared" ref="Y629" si="1003">X629</f>
        <v>50214</v>
      </c>
      <c r="Z629" s="164">
        <f t="shared" ref="Z629" si="1004">Y629</f>
        <v>50214</v>
      </c>
      <c r="AA629" s="164">
        <f t="shared" ref="AA629" si="1005">Z629</f>
        <v>50214</v>
      </c>
      <c r="AB629" s="164">
        <f t="shared" ref="AB629" si="1006">AA629</f>
        <v>50214</v>
      </c>
      <c r="AC629" s="164">
        <f t="shared" ref="AC629" si="1007">AB629</f>
        <v>50214</v>
      </c>
      <c r="AD629" s="164">
        <f t="shared" ref="AD629" si="1008">AC629</f>
        <v>50214</v>
      </c>
      <c r="AE629" s="164">
        <f t="shared" ref="AE629" si="1009">AD629</f>
        <v>50214</v>
      </c>
      <c r="AF629" s="164">
        <f t="shared" ref="AF629" si="1010">AE629</f>
        <v>50214</v>
      </c>
      <c r="AG629" s="164">
        <f t="shared" ref="AG629" si="1011">AF629</f>
        <v>50214</v>
      </c>
      <c r="AH629" s="164">
        <f t="shared" ref="AH629" si="1012">AG629</f>
        <v>50214</v>
      </c>
      <c r="AI629" s="164">
        <f t="shared" ref="AI629" si="1013">AH629</f>
        <v>50214</v>
      </c>
      <c r="AJ629" s="30"/>
      <c r="AK629" s="42" t="s">
        <v>27</v>
      </c>
      <c r="AL629" s="43" t="s">
        <v>28</v>
      </c>
      <c r="AM629" s="50"/>
      <c r="AN629" s="281"/>
      <c r="AO629" s="282"/>
      <c r="AP629" s="282"/>
      <c r="AQ629" s="282"/>
      <c r="AR629" s="283"/>
    </row>
    <row r="630" spans="1:49">
      <c r="A630" s="20" t="s">
        <v>436</v>
      </c>
      <c r="B630" s="99">
        <f t="shared" ref="B630" si="1014">B626+7</f>
        <v>50214</v>
      </c>
      <c r="C630" s="17" t="s">
        <v>30</v>
      </c>
      <c r="D630" s="33">
        <f t="shared" ref="D630:AI630" si="1015">D626+7</f>
        <v>45702</v>
      </c>
      <c r="E630" s="33">
        <f t="shared" si="1015"/>
        <v>45702</v>
      </c>
      <c r="F630" s="33" t="e">
        <f t="shared" si="1015"/>
        <v>#VALUE!</v>
      </c>
      <c r="G630" s="33">
        <f t="shared" si="1015"/>
        <v>119</v>
      </c>
      <c r="H630" s="33">
        <f t="shared" si="1015"/>
        <v>119</v>
      </c>
      <c r="I630" s="33">
        <f t="shared" si="1015"/>
        <v>45703</v>
      </c>
      <c r="J630" s="33">
        <f t="shared" si="1015"/>
        <v>45703</v>
      </c>
      <c r="K630" s="33" t="e">
        <f t="shared" si="1015"/>
        <v>#VALUE!</v>
      </c>
      <c r="L630" s="33">
        <f t="shared" si="1015"/>
        <v>119</v>
      </c>
      <c r="M630" s="33">
        <f t="shared" si="1015"/>
        <v>132</v>
      </c>
      <c r="N630" s="33">
        <f t="shared" si="1015"/>
        <v>45705</v>
      </c>
      <c r="O630" s="33">
        <f t="shared" si="1015"/>
        <v>45705</v>
      </c>
      <c r="P630" s="33" t="e">
        <f t="shared" si="1015"/>
        <v>#VALUE!</v>
      </c>
      <c r="Q630" s="33">
        <f t="shared" si="1015"/>
        <v>169</v>
      </c>
      <c r="R630" s="33">
        <f t="shared" si="1015"/>
        <v>139</v>
      </c>
      <c r="S630" s="33">
        <f t="shared" si="1015"/>
        <v>45705</v>
      </c>
      <c r="T630" s="33">
        <f t="shared" si="1015"/>
        <v>45705</v>
      </c>
      <c r="U630" s="33" t="e">
        <f t="shared" si="1015"/>
        <v>#VALUE!</v>
      </c>
      <c r="V630" s="33">
        <f t="shared" si="1015"/>
        <v>119</v>
      </c>
      <c r="W630" s="33">
        <f t="shared" si="1015"/>
        <v>119</v>
      </c>
      <c r="X630" s="83">
        <f t="shared" si="1015"/>
        <v>45706</v>
      </c>
      <c r="Y630" s="83">
        <f t="shared" si="1015"/>
        <v>45706</v>
      </c>
      <c r="Z630" s="83" t="e">
        <f t="shared" si="1015"/>
        <v>#VALUE!</v>
      </c>
      <c r="AA630" s="83">
        <f t="shared" si="1015"/>
        <v>119</v>
      </c>
      <c r="AB630" s="83">
        <f t="shared" si="1015"/>
        <v>128</v>
      </c>
      <c r="AC630" s="83">
        <f t="shared" si="1015"/>
        <v>45707</v>
      </c>
      <c r="AD630" s="83">
        <f t="shared" si="1015"/>
        <v>45707</v>
      </c>
      <c r="AE630" s="83">
        <f t="shared" si="1015"/>
        <v>84</v>
      </c>
      <c r="AF630" s="83">
        <f t="shared" si="1015"/>
        <v>84</v>
      </c>
      <c r="AG630" s="83">
        <f t="shared" si="1015"/>
        <v>84</v>
      </c>
      <c r="AH630" s="83">
        <f t="shared" si="1015"/>
        <v>45707</v>
      </c>
      <c r="AI630" s="83">
        <f t="shared" si="1015"/>
        <v>45707</v>
      </c>
      <c r="AJ630" s="18" t="s">
        <v>235</v>
      </c>
      <c r="AK630" s="19"/>
      <c r="AL630" s="34"/>
      <c r="AM630" s="118" t="s">
        <v>53</v>
      </c>
      <c r="AN630" s="421" t="s">
        <v>475</v>
      </c>
      <c r="AO630" s="422"/>
      <c r="AP630" s="422"/>
      <c r="AQ630" s="422"/>
      <c r="AR630" s="423"/>
    </row>
    <row r="631" spans="1:49">
      <c r="A631" s="3"/>
      <c r="B631" s="4"/>
      <c r="C631" s="2" t="s">
        <v>35</v>
      </c>
      <c r="D631" s="33"/>
      <c r="E631" s="24"/>
      <c r="F631" s="18" t="s">
        <v>236</v>
      </c>
      <c r="G631" s="19"/>
      <c r="H631" s="34"/>
      <c r="I631" s="144">
        <v>45707.729166666664</v>
      </c>
      <c r="J631" s="144">
        <v>45707.770833333336</v>
      </c>
      <c r="K631" s="18"/>
      <c r="L631" s="19"/>
      <c r="M631" s="34"/>
      <c r="N631" s="33">
        <v>45709</v>
      </c>
      <c r="O631" s="33">
        <v>45709</v>
      </c>
      <c r="P631" s="18"/>
      <c r="Q631" s="19"/>
      <c r="R631" s="34"/>
      <c r="S631" s="33">
        <v>45709</v>
      </c>
      <c r="T631" s="33">
        <v>45709</v>
      </c>
      <c r="U631" s="18"/>
      <c r="V631" s="19"/>
      <c r="W631" s="34"/>
      <c r="X631" s="83">
        <v>45706.354166666664</v>
      </c>
      <c r="Y631" s="83">
        <v>45706.416666666664</v>
      </c>
      <c r="Z631" s="85"/>
      <c r="AA631" s="86"/>
      <c r="AB631" s="87"/>
      <c r="AC631" s="83"/>
      <c r="AD631" s="83"/>
      <c r="AE631" s="85"/>
      <c r="AF631" s="86"/>
      <c r="AG631" s="87"/>
      <c r="AH631" s="83"/>
      <c r="AI631" s="83"/>
      <c r="AJ631" s="18" t="s">
        <v>236</v>
      </c>
      <c r="AK631" s="19"/>
      <c r="AL631" s="34"/>
      <c r="AM631" s="119" t="s">
        <v>237</v>
      </c>
      <c r="AN631" s="418" t="s">
        <v>273</v>
      </c>
      <c r="AO631" s="419"/>
      <c r="AP631" s="419"/>
      <c r="AQ631" s="419"/>
      <c r="AR631" s="420"/>
    </row>
    <row r="632" spans="1:49" ht="15" thickBot="1">
      <c r="A632" s="5"/>
      <c r="B632" s="6"/>
      <c r="C632" s="7" t="s">
        <v>39</v>
      </c>
      <c r="D632" s="35">
        <v>-45303</v>
      </c>
      <c r="E632" s="36">
        <v>-45303</v>
      </c>
      <c r="F632" s="37" t="s">
        <v>239</v>
      </c>
      <c r="G632" s="38">
        <v>0</v>
      </c>
      <c r="H632" s="39">
        <v>0</v>
      </c>
      <c r="I632" s="217">
        <f t="shared" ref="I632:AI632" si="1016">I631-I630</f>
        <v>4.7291666666642413</v>
      </c>
      <c r="J632" s="217">
        <f t="shared" si="1016"/>
        <v>4.7708333333357587</v>
      </c>
      <c r="K632" s="217" t="e">
        <f t="shared" si="1016"/>
        <v>#VALUE!</v>
      </c>
      <c r="L632" s="217">
        <f t="shared" si="1016"/>
        <v>-119</v>
      </c>
      <c r="M632" s="217">
        <f t="shared" si="1016"/>
        <v>-132</v>
      </c>
      <c r="N632" s="217">
        <f t="shared" si="1016"/>
        <v>4</v>
      </c>
      <c r="O632" s="217">
        <f t="shared" si="1016"/>
        <v>4</v>
      </c>
      <c r="P632" s="217" t="e">
        <f t="shared" si="1016"/>
        <v>#VALUE!</v>
      </c>
      <c r="Q632" s="217">
        <f t="shared" si="1016"/>
        <v>-169</v>
      </c>
      <c r="R632" s="217">
        <f t="shared" si="1016"/>
        <v>-139</v>
      </c>
      <c r="S632" s="217">
        <f t="shared" si="1016"/>
        <v>4</v>
      </c>
      <c r="T632" s="217">
        <f t="shared" si="1016"/>
        <v>4</v>
      </c>
      <c r="U632" s="217" t="e">
        <f t="shared" si="1016"/>
        <v>#VALUE!</v>
      </c>
      <c r="V632" s="217">
        <f t="shared" si="1016"/>
        <v>-119</v>
      </c>
      <c r="W632" s="217">
        <f t="shared" si="1016"/>
        <v>-119</v>
      </c>
      <c r="X632" s="186">
        <f t="shared" si="1016"/>
        <v>0.35416666666424135</v>
      </c>
      <c r="Y632" s="186">
        <f t="shared" si="1016"/>
        <v>0.41666666666424135</v>
      </c>
      <c r="Z632" s="186" t="e">
        <f t="shared" si="1016"/>
        <v>#VALUE!</v>
      </c>
      <c r="AA632" s="186">
        <f t="shared" si="1016"/>
        <v>-119</v>
      </c>
      <c r="AB632" s="186">
        <f t="shared" si="1016"/>
        <v>-128</v>
      </c>
      <c r="AC632" s="186">
        <f t="shared" si="1016"/>
        <v>-45707</v>
      </c>
      <c r="AD632" s="186">
        <f t="shared" si="1016"/>
        <v>-45707</v>
      </c>
      <c r="AE632" s="186">
        <f t="shared" si="1016"/>
        <v>-84</v>
      </c>
      <c r="AF632" s="186">
        <f t="shared" si="1016"/>
        <v>-84</v>
      </c>
      <c r="AG632" s="186">
        <f t="shared" si="1016"/>
        <v>-84</v>
      </c>
      <c r="AH632" s="186">
        <f t="shared" si="1016"/>
        <v>-45707</v>
      </c>
      <c r="AI632" s="186">
        <f t="shared" si="1016"/>
        <v>-45707</v>
      </c>
      <c r="AJ632" s="37" t="s">
        <v>239</v>
      </c>
      <c r="AK632" s="38">
        <v>0</v>
      </c>
      <c r="AL632" s="39">
        <v>2</v>
      </c>
      <c r="AM632" s="249" t="s">
        <v>240</v>
      </c>
      <c r="AN632" s="366"/>
      <c r="AO632" s="367"/>
      <c r="AP632" s="367"/>
      <c r="AQ632" s="367"/>
      <c r="AR632" s="368"/>
    </row>
    <row r="633" spans="1:49" ht="15.75" thickBot="1">
      <c r="A633" s="13" t="s">
        <v>0</v>
      </c>
      <c r="B633" s="14">
        <f ca="1">TODAY()</f>
        <v>45742</v>
      </c>
      <c r="C633" s="9"/>
      <c r="D633" s="342" t="s">
        <v>1</v>
      </c>
      <c r="E633" s="343"/>
      <c r="F633" s="343"/>
      <c r="G633" s="343"/>
      <c r="H633" s="344"/>
      <c r="I633" s="342" t="s">
        <v>2</v>
      </c>
      <c r="J633" s="343"/>
      <c r="K633" s="343"/>
      <c r="L633" s="343"/>
      <c r="M633" s="344"/>
      <c r="N633" s="342" t="s">
        <v>1</v>
      </c>
      <c r="O633" s="343"/>
      <c r="P633" s="343"/>
      <c r="Q633" s="343"/>
      <c r="R633" s="344"/>
      <c r="S633" s="342" t="s">
        <v>1</v>
      </c>
      <c r="T633" s="343"/>
      <c r="U633" s="343"/>
      <c r="V633" s="343"/>
      <c r="W633" s="344"/>
      <c r="X633" s="342" t="s">
        <v>3</v>
      </c>
      <c r="Y633" s="343"/>
      <c r="Z633" s="343"/>
      <c r="AA633" s="343"/>
      <c r="AB633" s="344"/>
      <c r="AC633" s="342" t="s">
        <v>1</v>
      </c>
      <c r="AD633" s="343"/>
      <c r="AE633" s="343"/>
      <c r="AF633" s="343"/>
      <c r="AG633" s="344"/>
      <c r="AH633" s="342" t="s">
        <v>1</v>
      </c>
      <c r="AI633" s="343"/>
      <c r="AJ633" s="343"/>
      <c r="AK633" s="343"/>
      <c r="AL633" s="343"/>
      <c r="AM633" s="382" t="s">
        <v>3</v>
      </c>
      <c r="AN633" s="383"/>
      <c r="AO633" s="383"/>
      <c r="AP633" s="383"/>
      <c r="AQ633" s="384"/>
      <c r="AR633" s="369" t="s">
        <v>258</v>
      </c>
      <c r="AS633" s="370"/>
      <c r="AT633" s="370"/>
      <c r="AU633" s="370"/>
      <c r="AV633" s="370"/>
      <c r="AW633" s="371"/>
    </row>
    <row r="634" spans="1:49" ht="15.75" thickBot="1">
      <c r="A634" s="10" t="s">
        <v>234</v>
      </c>
      <c r="B634" s="8"/>
      <c r="C634" s="8"/>
      <c r="D634" s="348" t="s">
        <v>5</v>
      </c>
      <c r="E634" s="349"/>
      <c r="F634" s="349"/>
      <c r="G634" s="349"/>
      <c r="H634" s="350"/>
      <c r="I634" s="348" t="s">
        <v>6</v>
      </c>
      <c r="J634" s="349"/>
      <c r="K634" s="349"/>
      <c r="L634" s="349"/>
      <c r="M634" s="350"/>
      <c r="N634" s="348" t="s">
        <v>7</v>
      </c>
      <c r="O634" s="349"/>
      <c r="P634" s="349"/>
      <c r="Q634" s="349"/>
      <c r="R634" s="350"/>
      <c r="S634" s="348" t="s">
        <v>5</v>
      </c>
      <c r="T634" s="349"/>
      <c r="U634" s="349"/>
      <c r="V634" s="349"/>
      <c r="W634" s="350"/>
      <c r="X634" s="348" t="s">
        <v>8</v>
      </c>
      <c r="Y634" s="349"/>
      <c r="Z634" s="349"/>
      <c r="AA634" s="349"/>
      <c r="AB634" s="350"/>
      <c r="AC634" s="348" t="s">
        <v>7</v>
      </c>
      <c r="AD634" s="349"/>
      <c r="AE634" s="349"/>
      <c r="AF634" s="349"/>
      <c r="AG634" s="350"/>
      <c r="AH634" s="348" t="s">
        <v>5</v>
      </c>
      <c r="AI634" s="349"/>
      <c r="AJ634" s="349"/>
      <c r="AK634" s="349"/>
      <c r="AL634" s="349"/>
      <c r="AM634" s="358" t="s">
        <v>8</v>
      </c>
      <c r="AN634" s="359"/>
      <c r="AO634" s="359"/>
      <c r="AP634" s="359"/>
      <c r="AQ634" s="360"/>
      <c r="AR634" s="369"/>
      <c r="AS634" s="370"/>
      <c r="AT634" s="370"/>
      <c r="AU634" s="370"/>
      <c r="AV634" s="370"/>
      <c r="AW634" s="371"/>
    </row>
    <row r="635" spans="1:49" ht="15.75" thickBot="1">
      <c r="A635" s="10"/>
      <c r="B635" s="8"/>
      <c r="C635" s="8"/>
      <c r="D635" s="354" t="s">
        <v>10</v>
      </c>
      <c r="E635" s="355"/>
      <c r="F635" s="23"/>
      <c r="G635" s="23"/>
      <c r="H635" s="25"/>
      <c r="I635" s="354" t="s">
        <v>11</v>
      </c>
      <c r="J635" s="355"/>
      <c r="K635" s="23"/>
      <c r="L635" s="23"/>
      <c r="M635" s="25"/>
      <c r="N635" s="354" t="s">
        <v>12</v>
      </c>
      <c r="O635" s="355"/>
      <c r="P635" s="23"/>
      <c r="Q635" s="23"/>
      <c r="R635" s="25"/>
      <c r="S635" s="354" t="s">
        <v>10</v>
      </c>
      <c r="T635" s="355"/>
      <c r="U635" s="23"/>
      <c r="V635" s="23"/>
      <c r="W635" s="25"/>
      <c r="X635" s="354" t="s">
        <v>13</v>
      </c>
      <c r="Y635" s="355"/>
      <c r="Z635" s="23"/>
      <c r="AA635" s="23"/>
      <c r="AB635" s="25"/>
      <c r="AC635" s="354" t="s">
        <v>12</v>
      </c>
      <c r="AD635" s="355"/>
      <c r="AE635" s="23"/>
      <c r="AF635" s="23"/>
      <c r="AG635" s="25"/>
      <c r="AH635" s="354" t="s">
        <v>10</v>
      </c>
      <c r="AI635" s="355"/>
      <c r="AJ635" s="23"/>
      <c r="AK635" s="23"/>
      <c r="AL635" s="23"/>
      <c r="AM635" s="361" t="s">
        <v>13</v>
      </c>
      <c r="AN635" s="362"/>
      <c r="AO635" s="319"/>
      <c r="AP635" s="319"/>
      <c r="AQ635" s="320"/>
      <c r="AR635" s="369"/>
      <c r="AS635" s="370"/>
      <c r="AT635" s="370"/>
      <c r="AU635" s="370"/>
      <c r="AV635" s="370"/>
      <c r="AW635" s="371"/>
    </row>
    <row r="636" spans="1:49" ht="17.25" thickBot="1">
      <c r="A636" s="11"/>
      <c r="B636" s="12"/>
      <c r="C636" s="12"/>
      <c r="D636" s="26" t="s">
        <v>14</v>
      </c>
      <c r="E636" s="27" t="s">
        <v>15</v>
      </c>
      <c r="F636" s="27"/>
      <c r="G636" s="27"/>
      <c r="H636" s="28"/>
      <c r="I636" s="26" t="s">
        <v>16</v>
      </c>
      <c r="J636" s="27" t="s">
        <v>17</v>
      </c>
      <c r="K636" s="27"/>
      <c r="L636" s="27"/>
      <c r="M636" s="28"/>
      <c r="N636" s="26" t="s">
        <v>18</v>
      </c>
      <c r="O636" s="27" t="s">
        <v>19</v>
      </c>
      <c r="P636" s="27"/>
      <c r="Q636" s="40"/>
      <c r="R636" s="41"/>
      <c r="S636" s="26" t="s">
        <v>18</v>
      </c>
      <c r="T636" s="27" t="s">
        <v>19</v>
      </c>
      <c r="U636" s="27"/>
      <c r="V636" s="40"/>
      <c r="W636" s="41"/>
      <c r="X636" s="26" t="s">
        <v>20</v>
      </c>
      <c r="Y636" s="27" t="s">
        <v>21</v>
      </c>
      <c r="Z636" s="27"/>
      <c r="AA636" s="40"/>
      <c r="AB636" s="41"/>
      <c r="AC636" s="26" t="s">
        <v>22</v>
      </c>
      <c r="AD636" s="27" t="s">
        <v>23</v>
      </c>
      <c r="AE636" s="27"/>
      <c r="AF636" s="40"/>
      <c r="AG636" s="41"/>
      <c r="AH636" s="26" t="s">
        <v>22</v>
      </c>
      <c r="AI636" s="27" t="s">
        <v>23</v>
      </c>
      <c r="AJ636" s="27"/>
      <c r="AK636" s="40"/>
      <c r="AL636" s="40"/>
      <c r="AM636" s="321" t="s">
        <v>24</v>
      </c>
      <c r="AN636" s="322" t="s">
        <v>25</v>
      </c>
      <c r="AO636" s="322"/>
      <c r="AP636" s="323"/>
      <c r="AQ636" s="324"/>
      <c r="AR636" s="369"/>
      <c r="AS636" s="370"/>
      <c r="AT636" s="370"/>
      <c r="AU636" s="370"/>
      <c r="AV636" s="370"/>
      <c r="AW636" s="371"/>
    </row>
    <row r="637" spans="1:49">
      <c r="A637" s="21"/>
      <c r="B637" s="15"/>
      <c r="C637" s="22" t="s">
        <v>26</v>
      </c>
      <c r="D637" s="100">
        <f t="shared" ref="D637" si="1017">B638</f>
        <v>50221</v>
      </c>
      <c r="E637" s="100">
        <f t="shared" ref="E637" si="1018">D637</f>
        <v>50221</v>
      </c>
      <c r="F637" s="100">
        <f t="shared" ref="F637" si="1019">E637</f>
        <v>50221</v>
      </c>
      <c r="G637" s="100">
        <f t="shared" ref="G637" si="1020">F637</f>
        <v>50221</v>
      </c>
      <c r="H637" s="100">
        <f t="shared" ref="H637" si="1021">G637</f>
        <v>50221</v>
      </c>
      <c r="I637" s="100">
        <f t="shared" ref="I637" si="1022">H637</f>
        <v>50221</v>
      </c>
      <c r="J637" s="100">
        <f t="shared" ref="J637" si="1023">I637</f>
        <v>50221</v>
      </c>
      <c r="K637" s="100">
        <f t="shared" ref="K637" si="1024">J637</f>
        <v>50221</v>
      </c>
      <c r="L637" s="100">
        <f t="shared" ref="L637" si="1025">K637</f>
        <v>50221</v>
      </c>
      <c r="M637" s="100">
        <f t="shared" ref="M637" si="1026">L637</f>
        <v>50221</v>
      </c>
      <c r="N637" s="100">
        <f t="shared" ref="N637" si="1027">M637</f>
        <v>50221</v>
      </c>
      <c r="O637" s="100">
        <f t="shared" ref="O637" si="1028">N637</f>
        <v>50221</v>
      </c>
      <c r="P637" s="100">
        <f t="shared" ref="P637" si="1029">O637</f>
        <v>50221</v>
      </c>
      <c r="Q637" s="100">
        <f t="shared" ref="Q637" si="1030">P637</f>
        <v>50221</v>
      </c>
      <c r="R637" s="100">
        <f t="shared" ref="R637" si="1031">Q637</f>
        <v>50221</v>
      </c>
      <c r="S637" s="100">
        <f t="shared" ref="S637" si="1032">R637</f>
        <v>50221</v>
      </c>
      <c r="T637" s="100">
        <f t="shared" ref="T637" si="1033">S637</f>
        <v>50221</v>
      </c>
      <c r="U637" s="100">
        <f t="shared" ref="U637" si="1034">T637</f>
        <v>50221</v>
      </c>
      <c r="V637" s="100">
        <f t="shared" ref="V637" si="1035">U637</f>
        <v>50221</v>
      </c>
      <c r="W637" s="100">
        <f t="shared" ref="W637" si="1036">V637</f>
        <v>50221</v>
      </c>
      <c r="X637" s="100">
        <f t="shared" ref="X637" si="1037">W637</f>
        <v>50221</v>
      </c>
      <c r="Y637" s="100">
        <f t="shared" ref="Y637" si="1038">X637</f>
        <v>50221</v>
      </c>
      <c r="Z637" s="100">
        <f t="shared" ref="Z637" si="1039">Y637</f>
        <v>50221</v>
      </c>
      <c r="AA637" s="100">
        <f t="shared" ref="AA637" si="1040">Z637</f>
        <v>50221</v>
      </c>
      <c r="AB637" s="100">
        <f t="shared" ref="AB637" si="1041">AA637</f>
        <v>50221</v>
      </c>
      <c r="AC637" s="100">
        <f t="shared" ref="AC637" si="1042">AB637</f>
        <v>50221</v>
      </c>
      <c r="AD637" s="100">
        <f t="shared" ref="AD637" si="1043">AC637</f>
        <v>50221</v>
      </c>
      <c r="AE637" s="100">
        <f t="shared" ref="AE637" si="1044">AD637</f>
        <v>50221</v>
      </c>
      <c r="AF637" s="100">
        <f t="shared" ref="AF637" si="1045">AE637</f>
        <v>50221</v>
      </c>
      <c r="AG637" s="100">
        <f t="shared" ref="AG637" si="1046">AF637</f>
        <v>50221</v>
      </c>
      <c r="AH637" s="100">
        <f t="shared" ref="AH637" si="1047">AG637</f>
        <v>50221</v>
      </c>
      <c r="AI637" s="100">
        <f t="shared" ref="AI637" si="1048">AH637</f>
        <v>50221</v>
      </c>
      <c r="AJ637" s="30"/>
      <c r="AK637" s="42" t="s">
        <v>27</v>
      </c>
      <c r="AL637" s="43" t="s">
        <v>28</v>
      </c>
      <c r="AM637" s="128" t="s">
        <v>472</v>
      </c>
      <c r="AN637" s="128" t="s">
        <v>472</v>
      </c>
      <c r="AO637" s="98"/>
      <c r="AP637" s="98"/>
      <c r="AQ637" s="98"/>
      <c r="AR637" s="50"/>
      <c r="AS637" s="281"/>
      <c r="AT637" s="282"/>
      <c r="AU637" s="282"/>
      <c r="AV637" s="282"/>
      <c r="AW637" s="283"/>
    </row>
    <row r="638" spans="1:49">
      <c r="A638" s="20" t="s">
        <v>436</v>
      </c>
      <c r="B638" s="99">
        <f>B630+7</f>
        <v>50221</v>
      </c>
      <c r="C638" s="17" t="s">
        <v>30</v>
      </c>
      <c r="D638" s="33">
        <f t="shared" ref="D638:AI638" si="1049">D630+7</f>
        <v>45709</v>
      </c>
      <c r="E638" s="33">
        <f t="shared" si="1049"/>
        <v>45709</v>
      </c>
      <c r="F638" s="33" t="e">
        <f t="shared" si="1049"/>
        <v>#VALUE!</v>
      </c>
      <c r="G638" s="33">
        <f t="shared" si="1049"/>
        <v>126</v>
      </c>
      <c r="H638" s="33">
        <f t="shared" si="1049"/>
        <v>126</v>
      </c>
      <c r="I638" s="33">
        <f t="shared" si="1049"/>
        <v>45710</v>
      </c>
      <c r="J638" s="33">
        <f t="shared" si="1049"/>
        <v>45710</v>
      </c>
      <c r="K638" s="33" t="e">
        <f t="shared" si="1049"/>
        <v>#VALUE!</v>
      </c>
      <c r="L638" s="33">
        <f t="shared" si="1049"/>
        <v>126</v>
      </c>
      <c r="M638" s="33">
        <f t="shared" si="1049"/>
        <v>139</v>
      </c>
      <c r="N638" s="33">
        <f t="shared" si="1049"/>
        <v>45712</v>
      </c>
      <c r="O638" s="33">
        <f t="shared" si="1049"/>
        <v>45712</v>
      </c>
      <c r="P638" s="33" t="e">
        <f t="shared" si="1049"/>
        <v>#VALUE!</v>
      </c>
      <c r="Q638" s="33">
        <f t="shared" si="1049"/>
        <v>176</v>
      </c>
      <c r="R638" s="33">
        <f t="shared" si="1049"/>
        <v>146</v>
      </c>
      <c r="S638" s="33">
        <f t="shared" si="1049"/>
        <v>45712</v>
      </c>
      <c r="T638" s="33">
        <f t="shared" si="1049"/>
        <v>45712</v>
      </c>
      <c r="U638" s="33" t="e">
        <f t="shared" si="1049"/>
        <v>#VALUE!</v>
      </c>
      <c r="V638" s="33">
        <f t="shared" si="1049"/>
        <v>126</v>
      </c>
      <c r="W638" s="33">
        <f t="shared" si="1049"/>
        <v>126</v>
      </c>
      <c r="X638" s="33">
        <f t="shared" si="1049"/>
        <v>45713</v>
      </c>
      <c r="Y638" s="33">
        <f t="shared" si="1049"/>
        <v>45713</v>
      </c>
      <c r="Z638" s="33" t="e">
        <f t="shared" si="1049"/>
        <v>#VALUE!</v>
      </c>
      <c r="AA638" s="33">
        <f t="shared" si="1049"/>
        <v>126</v>
      </c>
      <c r="AB638" s="33">
        <f t="shared" si="1049"/>
        <v>135</v>
      </c>
      <c r="AC638" s="33">
        <f t="shared" si="1049"/>
        <v>45714</v>
      </c>
      <c r="AD638" s="33">
        <f t="shared" si="1049"/>
        <v>45714</v>
      </c>
      <c r="AE638" s="33">
        <f t="shared" si="1049"/>
        <v>91</v>
      </c>
      <c r="AF638" s="33">
        <f t="shared" si="1049"/>
        <v>91</v>
      </c>
      <c r="AG638" s="33">
        <f t="shared" si="1049"/>
        <v>91</v>
      </c>
      <c r="AH638" s="33">
        <f t="shared" si="1049"/>
        <v>45714</v>
      </c>
      <c r="AI638" s="33">
        <f t="shared" si="1049"/>
        <v>45714</v>
      </c>
      <c r="AJ638" s="18" t="s">
        <v>235</v>
      </c>
      <c r="AK638" s="19"/>
      <c r="AL638" s="34"/>
      <c r="AM638" s="198">
        <v>45716</v>
      </c>
      <c r="AN638" s="198">
        <v>45716</v>
      </c>
      <c r="AO638" s="98"/>
      <c r="AP638" s="98"/>
      <c r="AQ638" s="98"/>
      <c r="AR638" s="118" t="s">
        <v>53</v>
      </c>
      <c r="AS638" s="313" t="s">
        <v>476</v>
      </c>
      <c r="AT638" s="314"/>
      <c r="AU638" s="314"/>
      <c r="AV638" s="314"/>
      <c r="AW638" s="315"/>
    </row>
    <row r="639" spans="1:49" ht="14.25" customHeight="1">
      <c r="A639" s="3"/>
      <c r="B639" s="4"/>
      <c r="C639" s="2" t="s">
        <v>35</v>
      </c>
      <c r="D639" s="33"/>
      <c r="E639" s="24"/>
      <c r="F639" s="18" t="s">
        <v>236</v>
      </c>
      <c r="G639" s="19"/>
      <c r="H639" s="34"/>
      <c r="I639" s="33"/>
      <c r="J639" s="33"/>
      <c r="K639" s="18"/>
      <c r="L639" s="19"/>
      <c r="M639" s="34"/>
      <c r="N639" s="198">
        <v>45715.354166666664</v>
      </c>
      <c r="O639" s="198">
        <v>45715.458333333336</v>
      </c>
      <c r="P639" s="223"/>
      <c r="Q639" s="224"/>
      <c r="R639" s="167"/>
      <c r="S639" s="198">
        <v>45714.708333333336</v>
      </c>
      <c r="T639" s="198">
        <v>45714.729166666664</v>
      </c>
      <c r="U639" s="223"/>
      <c r="V639" s="224"/>
      <c r="W639" s="167"/>
      <c r="X639" s="198">
        <v>45716.520833333336</v>
      </c>
      <c r="Y639" s="198">
        <v>45716.645833333336</v>
      </c>
      <c r="Z639" s="199"/>
      <c r="AA639" s="200"/>
      <c r="AB639" s="201"/>
      <c r="AC639" s="198">
        <v>45717.541666666664</v>
      </c>
      <c r="AD639" s="198">
        <v>45717.666666666664</v>
      </c>
      <c r="AE639" s="199"/>
      <c r="AF639" s="200"/>
      <c r="AG639" s="201"/>
      <c r="AH639" s="198">
        <v>45717.708333333336</v>
      </c>
      <c r="AI639" s="198">
        <v>45717.71875</v>
      </c>
      <c r="AJ639" s="199" t="s">
        <v>236</v>
      </c>
      <c r="AK639" s="200"/>
      <c r="AL639" s="201"/>
      <c r="AM639" s="198">
        <v>45718.229166666664</v>
      </c>
      <c r="AN639" s="198">
        <v>45718.291666666664</v>
      </c>
      <c r="AO639" s="98"/>
      <c r="AP639" s="98"/>
      <c r="AQ639" s="98"/>
      <c r="AR639" s="119" t="s">
        <v>237</v>
      </c>
      <c r="AS639" s="421" t="s">
        <v>473</v>
      </c>
      <c r="AT639" s="422"/>
      <c r="AU639" s="422"/>
      <c r="AV639" s="422"/>
      <c r="AW639" s="423"/>
    </row>
    <row r="640" spans="1:49" ht="15" thickBot="1">
      <c r="A640" s="5"/>
      <c r="B640" s="6"/>
      <c r="C640" s="7" t="s">
        <v>39</v>
      </c>
      <c r="D640" s="35">
        <v>-45303</v>
      </c>
      <c r="E640" s="36">
        <v>-45303</v>
      </c>
      <c r="F640" s="37" t="s">
        <v>239</v>
      </c>
      <c r="G640" s="38">
        <v>0</v>
      </c>
      <c r="H640" s="39">
        <v>0</v>
      </c>
      <c r="I640" s="217">
        <f t="shared" ref="I640:AI640" si="1050">I639-I638</f>
        <v>-45710</v>
      </c>
      <c r="J640" s="217">
        <f t="shared" si="1050"/>
        <v>-45710</v>
      </c>
      <c r="K640" s="217" t="e">
        <f t="shared" si="1050"/>
        <v>#VALUE!</v>
      </c>
      <c r="L640" s="217">
        <f t="shared" si="1050"/>
        <v>-126</v>
      </c>
      <c r="M640" s="217">
        <f t="shared" si="1050"/>
        <v>-139</v>
      </c>
      <c r="N640" s="217">
        <f t="shared" si="1050"/>
        <v>3.3541666666642413</v>
      </c>
      <c r="O640" s="217">
        <f t="shared" si="1050"/>
        <v>3.4583333333357587</v>
      </c>
      <c r="P640" s="217" t="e">
        <f t="shared" si="1050"/>
        <v>#VALUE!</v>
      </c>
      <c r="Q640" s="217">
        <f t="shared" si="1050"/>
        <v>-176</v>
      </c>
      <c r="R640" s="217">
        <f t="shared" si="1050"/>
        <v>-146</v>
      </c>
      <c r="S640" s="217">
        <f t="shared" si="1050"/>
        <v>2.7083333333357587</v>
      </c>
      <c r="T640" s="217">
        <f t="shared" si="1050"/>
        <v>2.7291666666642413</v>
      </c>
      <c r="U640" s="217" t="e">
        <f t="shared" si="1050"/>
        <v>#VALUE!</v>
      </c>
      <c r="V640" s="217">
        <f t="shared" si="1050"/>
        <v>-126</v>
      </c>
      <c r="W640" s="217">
        <f t="shared" si="1050"/>
        <v>-126</v>
      </c>
      <c r="X640" s="217">
        <f t="shared" si="1050"/>
        <v>3.5208333333357587</v>
      </c>
      <c r="Y640" s="217">
        <f t="shared" si="1050"/>
        <v>3.6458333333357587</v>
      </c>
      <c r="Z640" s="217" t="e">
        <f t="shared" si="1050"/>
        <v>#VALUE!</v>
      </c>
      <c r="AA640" s="217">
        <f t="shared" si="1050"/>
        <v>-126</v>
      </c>
      <c r="AB640" s="217">
        <f t="shared" si="1050"/>
        <v>-135</v>
      </c>
      <c r="AC640" s="217">
        <f t="shared" si="1050"/>
        <v>3.5416666666642413</v>
      </c>
      <c r="AD640" s="217">
        <f t="shared" si="1050"/>
        <v>3.6666666666642413</v>
      </c>
      <c r="AE640" s="217">
        <f t="shared" si="1050"/>
        <v>-91</v>
      </c>
      <c r="AF640" s="217">
        <f t="shared" si="1050"/>
        <v>-91</v>
      </c>
      <c r="AG640" s="217">
        <f t="shared" si="1050"/>
        <v>-91</v>
      </c>
      <c r="AH640" s="217">
        <f t="shared" si="1050"/>
        <v>3.7083333333357587</v>
      </c>
      <c r="AI640" s="217">
        <f t="shared" si="1050"/>
        <v>3.71875</v>
      </c>
      <c r="AJ640" s="37" t="s">
        <v>239</v>
      </c>
      <c r="AK640" s="38">
        <v>0</v>
      </c>
      <c r="AL640" s="39">
        <v>2</v>
      </c>
      <c r="AM640" s="325">
        <f t="shared" ref="AM640:AN640" si="1051">AM639-AM638</f>
        <v>2.2291666666642413</v>
      </c>
      <c r="AN640" s="325">
        <f t="shared" si="1051"/>
        <v>2.2916666666642413</v>
      </c>
      <c r="AO640" s="98"/>
      <c r="AP640" s="98"/>
      <c r="AQ640" s="98"/>
      <c r="AR640" s="249" t="s">
        <v>240</v>
      </c>
      <c r="AS640" s="316"/>
      <c r="AT640" s="317"/>
      <c r="AU640" s="317"/>
      <c r="AV640" s="317"/>
      <c r="AW640" s="318"/>
    </row>
    <row r="641" spans="1:49">
      <c r="A641" s="21"/>
      <c r="B641" s="15"/>
      <c r="C641" s="22" t="s">
        <v>26</v>
      </c>
      <c r="D641" s="164">
        <f t="shared" ref="D641" si="1052">B642</f>
        <v>50228</v>
      </c>
      <c r="E641" s="164">
        <f t="shared" ref="E641" si="1053">D641</f>
        <v>50228</v>
      </c>
      <c r="F641" s="100">
        <f t="shared" ref="F641" si="1054">E641</f>
        <v>50228</v>
      </c>
      <c r="G641" s="100">
        <f t="shared" ref="G641" si="1055">F641</f>
        <v>50228</v>
      </c>
      <c r="H641" s="100">
        <f t="shared" ref="H641" si="1056">G641</f>
        <v>50228</v>
      </c>
      <c r="I641" s="100">
        <f t="shared" ref="I641" si="1057">H641</f>
        <v>50228</v>
      </c>
      <c r="J641" s="100">
        <f t="shared" ref="J641" si="1058">I641</f>
        <v>50228</v>
      </c>
      <c r="K641" s="100">
        <f t="shared" ref="K641" si="1059">J641</f>
        <v>50228</v>
      </c>
      <c r="L641" s="100">
        <f t="shared" ref="L641" si="1060">K641</f>
        <v>50228</v>
      </c>
      <c r="M641" s="100">
        <f t="shared" ref="M641" si="1061">L641</f>
        <v>50228</v>
      </c>
      <c r="N641" s="100">
        <f t="shared" ref="N641" si="1062">M641</f>
        <v>50228</v>
      </c>
      <c r="O641" s="100">
        <f t="shared" ref="O641" si="1063">N641</f>
        <v>50228</v>
      </c>
      <c r="P641" s="100">
        <f t="shared" ref="P641" si="1064">O641</f>
        <v>50228</v>
      </c>
      <c r="Q641" s="100">
        <f t="shared" ref="Q641" si="1065">P641</f>
        <v>50228</v>
      </c>
      <c r="R641" s="100">
        <f t="shared" ref="R641" si="1066">Q641</f>
        <v>50228</v>
      </c>
      <c r="S641" s="100">
        <f t="shared" ref="S641" si="1067">R641</f>
        <v>50228</v>
      </c>
      <c r="T641" s="100">
        <f t="shared" ref="T641" si="1068">S641</f>
        <v>50228</v>
      </c>
      <c r="U641" s="100">
        <f t="shared" ref="U641" si="1069">T641</f>
        <v>50228</v>
      </c>
      <c r="V641" s="100">
        <f t="shared" ref="V641" si="1070">U641</f>
        <v>50228</v>
      </c>
      <c r="W641" s="100">
        <f t="shared" ref="W641" si="1071">V641</f>
        <v>50228</v>
      </c>
      <c r="X641" s="100">
        <f t="shared" ref="X641" si="1072">W641</f>
        <v>50228</v>
      </c>
      <c r="Y641" s="100">
        <f t="shared" ref="Y641" si="1073">X641</f>
        <v>50228</v>
      </c>
      <c r="Z641" s="100">
        <f t="shared" ref="Z641" si="1074">Y641</f>
        <v>50228</v>
      </c>
      <c r="AA641" s="100">
        <f t="shared" ref="AA641" si="1075">Z641</f>
        <v>50228</v>
      </c>
      <c r="AB641" s="100">
        <f t="shared" ref="AB641" si="1076">AA641</f>
        <v>50228</v>
      </c>
      <c r="AC641" s="100">
        <f t="shared" ref="AC641" si="1077">AB641</f>
        <v>50228</v>
      </c>
      <c r="AD641" s="100">
        <f t="shared" ref="AD641" si="1078">AC641</f>
        <v>50228</v>
      </c>
      <c r="AE641" s="100">
        <f t="shared" ref="AE641" si="1079">AD641</f>
        <v>50228</v>
      </c>
      <c r="AF641" s="100">
        <f t="shared" ref="AF641" si="1080">AE641</f>
        <v>50228</v>
      </c>
      <c r="AG641" s="100">
        <f t="shared" ref="AG641" si="1081">AF641</f>
        <v>50228</v>
      </c>
      <c r="AH641" s="100">
        <f t="shared" ref="AH641" si="1082">AG641</f>
        <v>50228</v>
      </c>
      <c r="AI641" s="100">
        <f t="shared" ref="AI641" si="1083">AH641</f>
        <v>50228</v>
      </c>
      <c r="AJ641" s="30"/>
      <c r="AK641" s="42" t="s">
        <v>27</v>
      </c>
      <c r="AL641" s="43" t="s">
        <v>28</v>
      </c>
      <c r="AM641" s="50"/>
      <c r="AN641" s="281"/>
      <c r="AO641" s="282"/>
      <c r="AP641" s="282"/>
      <c r="AQ641" s="282"/>
      <c r="AR641" s="283"/>
    </row>
    <row r="642" spans="1:49">
      <c r="A642" s="20" t="s">
        <v>436</v>
      </c>
      <c r="B642" s="99">
        <f t="shared" ref="B642" si="1084">B638+7</f>
        <v>50228</v>
      </c>
      <c r="C642" s="17" t="s">
        <v>30</v>
      </c>
      <c r="D642" s="83">
        <f t="shared" ref="D642:AI642" si="1085">D638+7</f>
        <v>45716</v>
      </c>
      <c r="E642" s="83">
        <f t="shared" si="1085"/>
        <v>45716</v>
      </c>
      <c r="F642" s="33" t="e">
        <f t="shared" si="1085"/>
        <v>#VALUE!</v>
      </c>
      <c r="G642" s="33">
        <f t="shared" si="1085"/>
        <v>133</v>
      </c>
      <c r="H642" s="33">
        <f t="shared" si="1085"/>
        <v>133</v>
      </c>
      <c r="I642" s="33">
        <f t="shared" si="1085"/>
        <v>45717</v>
      </c>
      <c r="J642" s="33">
        <f t="shared" si="1085"/>
        <v>45717</v>
      </c>
      <c r="K642" s="33" t="e">
        <f t="shared" si="1085"/>
        <v>#VALUE!</v>
      </c>
      <c r="L642" s="33">
        <f t="shared" si="1085"/>
        <v>133</v>
      </c>
      <c r="M642" s="33">
        <f t="shared" si="1085"/>
        <v>146</v>
      </c>
      <c r="N642" s="33">
        <f t="shared" si="1085"/>
        <v>45719</v>
      </c>
      <c r="O642" s="33">
        <f t="shared" si="1085"/>
        <v>45719</v>
      </c>
      <c r="P642" s="33" t="e">
        <f t="shared" si="1085"/>
        <v>#VALUE!</v>
      </c>
      <c r="Q642" s="33">
        <f t="shared" si="1085"/>
        <v>183</v>
      </c>
      <c r="R642" s="33">
        <f t="shared" si="1085"/>
        <v>153</v>
      </c>
      <c r="S642" s="33">
        <f t="shared" si="1085"/>
        <v>45719</v>
      </c>
      <c r="T642" s="33">
        <f t="shared" si="1085"/>
        <v>45719</v>
      </c>
      <c r="U642" s="33" t="e">
        <f t="shared" si="1085"/>
        <v>#VALUE!</v>
      </c>
      <c r="V642" s="33">
        <f t="shared" si="1085"/>
        <v>133</v>
      </c>
      <c r="W642" s="33">
        <f t="shared" si="1085"/>
        <v>133</v>
      </c>
      <c r="X642" s="33">
        <f t="shared" si="1085"/>
        <v>45720</v>
      </c>
      <c r="Y642" s="33">
        <f t="shared" si="1085"/>
        <v>45720</v>
      </c>
      <c r="Z642" s="33" t="e">
        <f t="shared" si="1085"/>
        <v>#VALUE!</v>
      </c>
      <c r="AA642" s="33">
        <f t="shared" si="1085"/>
        <v>133</v>
      </c>
      <c r="AB642" s="33">
        <f t="shared" si="1085"/>
        <v>142</v>
      </c>
      <c r="AC642" s="33">
        <f t="shared" si="1085"/>
        <v>45721</v>
      </c>
      <c r="AD642" s="33">
        <f t="shared" si="1085"/>
        <v>45721</v>
      </c>
      <c r="AE642" s="33">
        <f t="shared" si="1085"/>
        <v>98</v>
      </c>
      <c r="AF642" s="33">
        <f t="shared" si="1085"/>
        <v>98</v>
      </c>
      <c r="AG642" s="33">
        <f t="shared" si="1085"/>
        <v>98</v>
      </c>
      <c r="AH642" s="33">
        <f t="shared" si="1085"/>
        <v>45721</v>
      </c>
      <c r="AI642" s="33">
        <f t="shared" si="1085"/>
        <v>45721</v>
      </c>
      <c r="AJ642" s="18" t="s">
        <v>235</v>
      </c>
      <c r="AK642" s="19"/>
      <c r="AL642" s="34"/>
      <c r="AM642" s="326" t="s">
        <v>53</v>
      </c>
      <c r="AN642" s="363" t="s">
        <v>477</v>
      </c>
      <c r="AO642" s="364"/>
      <c r="AP642" s="364"/>
      <c r="AQ642" s="364"/>
      <c r="AR642" s="365"/>
    </row>
    <row r="643" spans="1:49" ht="14.25" customHeight="1">
      <c r="A643" s="3"/>
      <c r="B643" s="4"/>
      <c r="C643" s="2" t="s">
        <v>35</v>
      </c>
      <c r="D643" s="83"/>
      <c r="E643" s="84"/>
      <c r="F643" s="18" t="s">
        <v>236</v>
      </c>
      <c r="G643" s="19"/>
      <c r="H643" s="34"/>
      <c r="I643" s="198">
        <v>45719.708333333336</v>
      </c>
      <c r="J643" s="198">
        <v>45719.75</v>
      </c>
      <c r="K643" s="199"/>
      <c r="L643" s="200"/>
      <c r="M643" s="201"/>
      <c r="N643" s="198">
        <v>45721.354166666664</v>
      </c>
      <c r="O643" s="198">
        <v>45721.458333333336</v>
      </c>
      <c r="P643" s="199"/>
      <c r="Q643" s="200"/>
      <c r="R643" s="201"/>
      <c r="S643" s="198">
        <v>45720.916666666664</v>
      </c>
      <c r="T643" s="198">
        <v>45720.9375</v>
      </c>
      <c r="U643" s="18"/>
      <c r="V643" s="19"/>
      <c r="W643" s="34"/>
      <c r="X643" s="198">
        <v>45722.354166666664</v>
      </c>
      <c r="Y643" s="198">
        <v>45722.5</v>
      </c>
      <c r="Z643" s="18"/>
      <c r="AA643" s="19"/>
      <c r="AB643" s="34"/>
      <c r="AC643" s="198">
        <v>45723.354166666664</v>
      </c>
      <c r="AD643" s="198">
        <v>45723.416666666664</v>
      </c>
      <c r="AE643" s="199"/>
      <c r="AF643" s="200"/>
      <c r="AG643" s="201"/>
      <c r="AH643" s="198">
        <v>45723.666666666664</v>
      </c>
      <c r="AI643" s="198">
        <v>45723.6875</v>
      </c>
      <c r="AJ643" s="18" t="s">
        <v>236</v>
      </c>
      <c r="AK643" s="19"/>
      <c r="AL643" s="34"/>
      <c r="AM643" s="327" t="s">
        <v>237</v>
      </c>
      <c r="AN643" s="363" t="s">
        <v>473</v>
      </c>
      <c r="AO643" s="364"/>
      <c r="AP643" s="364"/>
      <c r="AQ643" s="364"/>
      <c r="AR643" s="365"/>
    </row>
    <row r="644" spans="1:49" ht="15" thickBot="1">
      <c r="A644" s="5"/>
      <c r="B644" s="6"/>
      <c r="C644" s="7" t="s">
        <v>39</v>
      </c>
      <c r="D644" s="88">
        <v>-45303</v>
      </c>
      <c r="E644" s="89">
        <v>-45303</v>
      </c>
      <c r="F644" s="37" t="s">
        <v>239</v>
      </c>
      <c r="G644" s="38">
        <v>0</v>
      </c>
      <c r="H644" s="39">
        <v>0</v>
      </c>
      <c r="I644" s="217">
        <f t="shared" ref="I644:AI644" si="1086">I643-I642</f>
        <v>2.7083333333357587</v>
      </c>
      <c r="J644" s="217">
        <f t="shared" si="1086"/>
        <v>2.75</v>
      </c>
      <c r="K644" s="217" t="e">
        <f t="shared" si="1086"/>
        <v>#VALUE!</v>
      </c>
      <c r="L644" s="217">
        <f t="shared" si="1086"/>
        <v>-133</v>
      </c>
      <c r="M644" s="217">
        <f t="shared" si="1086"/>
        <v>-146</v>
      </c>
      <c r="N644" s="217">
        <f t="shared" si="1086"/>
        <v>2.3541666666642413</v>
      </c>
      <c r="O644" s="217">
        <f t="shared" si="1086"/>
        <v>2.4583333333357587</v>
      </c>
      <c r="P644" s="217" t="e">
        <f t="shared" si="1086"/>
        <v>#VALUE!</v>
      </c>
      <c r="Q644" s="217">
        <f t="shared" si="1086"/>
        <v>-183</v>
      </c>
      <c r="R644" s="217">
        <f t="shared" si="1086"/>
        <v>-153</v>
      </c>
      <c r="S644" s="217">
        <f t="shared" si="1086"/>
        <v>1.9166666666642413</v>
      </c>
      <c r="T644" s="217">
        <f t="shared" si="1086"/>
        <v>1.9375</v>
      </c>
      <c r="U644" s="217" t="e">
        <f t="shared" si="1086"/>
        <v>#VALUE!</v>
      </c>
      <c r="V644" s="217">
        <f t="shared" si="1086"/>
        <v>-133</v>
      </c>
      <c r="W644" s="217">
        <f t="shared" si="1086"/>
        <v>-133</v>
      </c>
      <c r="X644" s="217">
        <f t="shared" si="1086"/>
        <v>2.3541666666642413</v>
      </c>
      <c r="Y644" s="217">
        <f t="shared" si="1086"/>
        <v>2.5</v>
      </c>
      <c r="Z644" s="217" t="e">
        <f t="shared" si="1086"/>
        <v>#VALUE!</v>
      </c>
      <c r="AA644" s="217">
        <f t="shared" si="1086"/>
        <v>-133</v>
      </c>
      <c r="AB644" s="217">
        <f t="shared" si="1086"/>
        <v>-142</v>
      </c>
      <c r="AC644" s="217">
        <f t="shared" si="1086"/>
        <v>2.3541666666642413</v>
      </c>
      <c r="AD644" s="217">
        <f t="shared" si="1086"/>
        <v>2.4166666666642413</v>
      </c>
      <c r="AE644" s="217">
        <f t="shared" si="1086"/>
        <v>-98</v>
      </c>
      <c r="AF644" s="217">
        <f t="shared" si="1086"/>
        <v>-98</v>
      </c>
      <c r="AG644" s="217">
        <f t="shared" si="1086"/>
        <v>-98</v>
      </c>
      <c r="AH644" s="217">
        <f t="shared" si="1086"/>
        <v>2.6666666666642413</v>
      </c>
      <c r="AI644" s="217">
        <f t="shared" si="1086"/>
        <v>2.6875</v>
      </c>
      <c r="AJ644" s="37" t="s">
        <v>239</v>
      </c>
      <c r="AK644" s="38">
        <v>0</v>
      </c>
      <c r="AL644" s="39">
        <v>2</v>
      </c>
      <c r="AM644" s="249" t="s">
        <v>491</v>
      </c>
      <c r="AN644" s="366"/>
      <c r="AO644" s="367"/>
      <c r="AP644" s="367"/>
      <c r="AQ644" s="367"/>
      <c r="AR644" s="368"/>
    </row>
    <row r="645" spans="1:49">
      <c r="A645" s="21"/>
      <c r="B645" s="15"/>
      <c r="C645" s="22" t="s">
        <v>26</v>
      </c>
      <c r="D645" s="100">
        <f t="shared" ref="D645" si="1087">B646</f>
        <v>50307</v>
      </c>
      <c r="E645" s="100">
        <f t="shared" ref="E645" si="1088">D645</f>
        <v>50307</v>
      </c>
      <c r="F645" s="100">
        <f t="shared" ref="F645" si="1089">E645</f>
        <v>50307</v>
      </c>
      <c r="G645" s="100">
        <f t="shared" ref="G645" si="1090">F645</f>
        <v>50307</v>
      </c>
      <c r="H645" s="100">
        <f t="shared" ref="H645" si="1091">G645</f>
        <v>50307</v>
      </c>
      <c r="I645" s="100">
        <f t="shared" ref="I645" si="1092">H645</f>
        <v>50307</v>
      </c>
      <c r="J645" s="100">
        <f t="shared" ref="J645" si="1093">I645</f>
        <v>50307</v>
      </c>
      <c r="K645" s="100">
        <f t="shared" ref="K645" si="1094">J645</f>
        <v>50307</v>
      </c>
      <c r="L645" s="100">
        <f t="shared" ref="L645" si="1095">K645</f>
        <v>50307</v>
      </c>
      <c r="M645" s="100">
        <f t="shared" ref="M645" si="1096">L645</f>
        <v>50307</v>
      </c>
      <c r="N645" s="100">
        <f t="shared" ref="N645" si="1097">M645</f>
        <v>50307</v>
      </c>
      <c r="O645" s="100">
        <f t="shared" ref="O645" si="1098">N645</f>
        <v>50307</v>
      </c>
      <c r="P645" s="100">
        <f t="shared" ref="P645" si="1099">O645</f>
        <v>50307</v>
      </c>
      <c r="Q645" s="100">
        <f t="shared" ref="Q645" si="1100">P645</f>
        <v>50307</v>
      </c>
      <c r="R645" s="100">
        <f t="shared" ref="R645" si="1101">Q645</f>
        <v>50307</v>
      </c>
      <c r="S645" s="100">
        <f t="shared" ref="S645" si="1102">R645</f>
        <v>50307</v>
      </c>
      <c r="T645" s="100">
        <f t="shared" ref="T645" si="1103">S645</f>
        <v>50307</v>
      </c>
      <c r="U645" s="100">
        <f t="shared" ref="U645" si="1104">T645</f>
        <v>50307</v>
      </c>
      <c r="V645" s="100">
        <f t="shared" ref="V645" si="1105">U645</f>
        <v>50307</v>
      </c>
      <c r="W645" s="100">
        <f t="shared" ref="W645" si="1106">V645</f>
        <v>50307</v>
      </c>
      <c r="X645" s="100">
        <f t="shared" ref="X645" si="1107">W645</f>
        <v>50307</v>
      </c>
      <c r="Y645" s="100">
        <f t="shared" ref="Y645" si="1108">X645</f>
        <v>50307</v>
      </c>
      <c r="Z645" s="100">
        <f t="shared" ref="Z645" si="1109">Y645</f>
        <v>50307</v>
      </c>
      <c r="AA645" s="100">
        <f t="shared" ref="AA645" si="1110">Z645</f>
        <v>50307</v>
      </c>
      <c r="AB645" s="100">
        <f t="shared" ref="AB645" si="1111">AA645</f>
        <v>50307</v>
      </c>
      <c r="AC645" s="100">
        <f t="shared" ref="AC645" si="1112">AB645</f>
        <v>50307</v>
      </c>
      <c r="AD645" s="100">
        <f t="shared" ref="AD645" si="1113">AC645</f>
        <v>50307</v>
      </c>
      <c r="AE645" s="100">
        <f t="shared" ref="AE645" si="1114">AD645</f>
        <v>50307</v>
      </c>
      <c r="AF645" s="100">
        <f t="shared" ref="AF645" si="1115">AE645</f>
        <v>50307</v>
      </c>
      <c r="AG645" s="100">
        <f t="shared" ref="AG645" si="1116">AF645</f>
        <v>50307</v>
      </c>
      <c r="AH645" s="100">
        <f t="shared" ref="AH645" si="1117">AG645</f>
        <v>50307</v>
      </c>
      <c r="AI645" s="100">
        <f t="shared" ref="AI645" si="1118">AH645</f>
        <v>50307</v>
      </c>
      <c r="AJ645" s="30"/>
      <c r="AK645" s="42" t="s">
        <v>27</v>
      </c>
      <c r="AL645" s="43" t="s">
        <v>28</v>
      </c>
      <c r="AM645" s="50"/>
      <c r="AN645" s="281"/>
      <c r="AO645" s="282"/>
      <c r="AP645" s="282"/>
      <c r="AQ645" s="282"/>
      <c r="AR645" s="283"/>
    </row>
    <row r="646" spans="1:49">
      <c r="A646" s="20" t="s">
        <v>436</v>
      </c>
      <c r="B646" s="99">
        <v>50307</v>
      </c>
      <c r="C646" s="17" t="s">
        <v>30</v>
      </c>
      <c r="D646" s="33">
        <f t="shared" ref="D646:AI646" si="1119">D642+7</f>
        <v>45723</v>
      </c>
      <c r="E646" s="33">
        <f t="shared" si="1119"/>
        <v>45723</v>
      </c>
      <c r="F646" s="33" t="e">
        <f t="shared" si="1119"/>
        <v>#VALUE!</v>
      </c>
      <c r="G646" s="33">
        <f t="shared" si="1119"/>
        <v>140</v>
      </c>
      <c r="H646" s="33">
        <f t="shared" si="1119"/>
        <v>140</v>
      </c>
      <c r="I646" s="33">
        <f t="shared" si="1119"/>
        <v>45724</v>
      </c>
      <c r="J646" s="33">
        <f t="shared" si="1119"/>
        <v>45724</v>
      </c>
      <c r="K646" s="33" t="e">
        <f t="shared" si="1119"/>
        <v>#VALUE!</v>
      </c>
      <c r="L646" s="33">
        <f t="shared" si="1119"/>
        <v>140</v>
      </c>
      <c r="M646" s="33">
        <f t="shared" si="1119"/>
        <v>153</v>
      </c>
      <c r="N646" s="33">
        <f t="shared" si="1119"/>
        <v>45726</v>
      </c>
      <c r="O646" s="33">
        <f t="shared" si="1119"/>
        <v>45726</v>
      </c>
      <c r="P646" s="33" t="e">
        <f t="shared" si="1119"/>
        <v>#VALUE!</v>
      </c>
      <c r="Q646" s="33">
        <f t="shared" si="1119"/>
        <v>190</v>
      </c>
      <c r="R646" s="33">
        <f t="shared" si="1119"/>
        <v>160</v>
      </c>
      <c r="S646" s="33">
        <f t="shared" si="1119"/>
        <v>45726</v>
      </c>
      <c r="T646" s="33">
        <f t="shared" si="1119"/>
        <v>45726</v>
      </c>
      <c r="U646" s="33" t="e">
        <f t="shared" si="1119"/>
        <v>#VALUE!</v>
      </c>
      <c r="V646" s="33">
        <f t="shared" si="1119"/>
        <v>140</v>
      </c>
      <c r="W646" s="33">
        <f t="shared" si="1119"/>
        <v>140</v>
      </c>
      <c r="X646" s="33">
        <f t="shared" si="1119"/>
        <v>45727</v>
      </c>
      <c r="Y646" s="33">
        <f t="shared" si="1119"/>
        <v>45727</v>
      </c>
      <c r="Z646" s="33" t="e">
        <f t="shared" si="1119"/>
        <v>#VALUE!</v>
      </c>
      <c r="AA646" s="33">
        <f t="shared" si="1119"/>
        <v>140</v>
      </c>
      <c r="AB646" s="33">
        <f t="shared" si="1119"/>
        <v>149</v>
      </c>
      <c r="AC646" s="33">
        <f t="shared" si="1119"/>
        <v>45728</v>
      </c>
      <c r="AD646" s="33">
        <f t="shared" si="1119"/>
        <v>45728</v>
      </c>
      <c r="AE646" s="33">
        <f t="shared" si="1119"/>
        <v>105</v>
      </c>
      <c r="AF646" s="33">
        <f t="shared" si="1119"/>
        <v>105</v>
      </c>
      <c r="AG646" s="33">
        <f t="shared" si="1119"/>
        <v>105</v>
      </c>
      <c r="AH646" s="33">
        <f t="shared" si="1119"/>
        <v>45728</v>
      </c>
      <c r="AI646" s="33">
        <f t="shared" si="1119"/>
        <v>45728</v>
      </c>
      <c r="AJ646" s="18" t="s">
        <v>235</v>
      </c>
      <c r="AK646" s="19"/>
      <c r="AL646" s="34"/>
      <c r="AM646" s="326" t="s">
        <v>53</v>
      </c>
      <c r="AN646" s="363" t="s">
        <v>478</v>
      </c>
      <c r="AO646" s="364"/>
      <c r="AP646" s="364"/>
      <c r="AQ646" s="364"/>
      <c r="AR646" s="365"/>
    </row>
    <row r="647" spans="1:49" ht="14.25" customHeight="1">
      <c r="A647" s="3"/>
      <c r="B647" s="4"/>
      <c r="C647" s="2" t="s">
        <v>35</v>
      </c>
      <c r="D647" s="33"/>
      <c r="E647" s="24"/>
      <c r="F647" s="18" t="s">
        <v>236</v>
      </c>
      <c r="G647" s="19"/>
      <c r="H647" s="34"/>
      <c r="I647" s="198">
        <v>45724.625</v>
      </c>
      <c r="J647" s="198">
        <v>45724.645833333336</v>
      </c>
      <c r="K647" s="18"/>
      <c r="L647" s="19"/>
      <c r="M647" s="34"/>
      <c r="N647" s="198">
        <v>45730.583333333336</v>
      </c>
      <c r="O647" s="198">
        <v>45730.625</v>
      </c>
      <c r="P647" s="199"/>
      <c r="Q647" s="200"/>
      <c r="R647" s="201"/>
      <c r="S647" s="198">
        <v>45726.791666666664</v>
      </c>
      <c r="T647" s="198">
        <v>45726.8125</v>
      </c>
      <c r="U647" s="199"/>
      <c r="V647" s="200"/>
      <c r="W647" s="201"/>
      <c r="X647" s="198">
        <v>45727.520833333336</v>
      </c>
      <c r="Y647" s="198">
        <v>45727.5625</v>
      </c>
      <c r="Z647" s="199"/>
      <c r="AA647" s="200"/>
      <c r="AB647" s="201"/>
      <c r="AC647" s="198">
        <v>45730.583333333336</v>
      </c>
      <c r="AD647" s="198">
        <v>45730.625</v>
      </c>
      <c r="AE647" s="199"/>
      <c r="AF647" s="200"/>
      <c r="AG647" s="201"/>
      <c r="AH647" s="198">
        <v>45729.875</v>
      </c>
      <c r="AI647" s="198">
        <v>45729.895833333336</v>
      </c>
      <c r="AJ647" s="18" t="s">
        <v>236</v>
      </c>
      <c r="AK647" s="19"/>
      <c r="AL647" s="34"/>
      <c r="AM647" s="327" t="s">
        <v>237</v>
      </c>
      <c r="AN647" s="604" t="s">
        <v>474</v>
      </c>
      <c r="AO647" s="605"/>
      <c r="AP647" s="605"/>
      <c r="AQ647" s="605"/>
      <c r="AR647" s="606"/>
    </row>
    <row r="648" spans="1:49" ht="15" thickBot="1">
      <c r="A648" s="5"/>
      <c r="B648" s="6"/>
      <c r="C648" s="7" t="s">
        <v>39</v>
      </c>
      <c r="D648" s="35">
        <v>-45303</v>
      </c>
      <c r="E648" s="36">
        <v>-45303</v>
      </c>
      <c r="F648" s="37" t="s">
        <v>239</v>
      </c>
      <c r="G648" s="38">
        <v>0</v>
      </c>
      <c r="H648" s="39">
        <v>0</v>
      </c>
      <c r="I648" s="217">
        <f t="shared" ref="I648:AI648" si="1120">I647-I646</f>
        <v>0.625</v>
      </c>
      <c r="J648" s="217">
        <f t="shared" si="1120"/>
        <v>0.64583333333575865</v>
      </c>
      <c r="K648" s="217" t="e">
        <f t="shared" si="1120"/>
        <v>#VALUE!</v>
      </c>
      <c r="L648" s="217">
        <f t="shared" si="1120"/>
        <v>-140</v>
      </c>
      <c r="M648" s="217">
        <f t="shared" si="1120"/>
        <v>-153</v>
      </c>
      <c r="N648" s="217">
        <f t="shared" si="1120"/>
        <v>4.5833333333357587</v>
      </c>
      <c r="O648" s="217">
        <f t="shared" si="1120"/>
        <v>4.625</v>
      </c>
      <c r="P648" s="217" t="e">
        <f t="shared" si="1120"/>
        <v>#VALUE!</v>
      </c>
      <c r="Q648" s="217">
        <f t="shared" si="1120"/>
        <v>-190</v>
      </c>
      <c r="R648" s="217">
        <f t="shared" si="1120"/>
        <v>-160</v>
      </c>
      <c r="S648" s="217">
        <f t="shared" si="1120"/>
        <v>0.79166666666424135</v>
      </c>
      <c r="T648" s="217">
        <f t="shared" si="1120"/>
        <v>0.8125</v>
      </c>
      <c r="U648" s="217" t="e">
        <f t="shared" si="1120"/>
        <v>#VALUE!</v>
      </c>
      <c r="V648" s="217">
        <f t="shared" si="1120"/>
        <v>-140</v>
      </c>
      <c r="W648" s="217">
        <f t="shared" si="1120"/>
        <v>-140</v>
      </c>
      <c r="X648" s="217">
        <f t="shared" si="1120"/>
        <v>0.52083333333575865</v>
      </c>
      <c r="Y648" s="217">
        <f t="shared" si="1120"/>
        <v>0.5625</v>
      </c>
      <c r="Z648" s="217" t="e">
        <f t="shared" si="1120"/>
        <v>#VALUE!</v>
      </c>
      <c r="AA648" s="217">
        <f t="shared" si="1120"/>
        <v>-140</v>
      </c>
      <c r="AB648" s="217">
        <f t="shared" si="1120"/>
        <v>-149</v>
      </c>
      <c r="AC648" s="217">
        <f t="shared" si="1120"/>
        <v>2.5833333333357587</v>
      </c>
      <c r="AD648" s="217">
        <f t="shared" si="1120"/>
        <v>2.625</v>
      </c>
      <c r="AE648" s="217">
        <f t="shared" si="1120"/>
        <v>-105</v>
      </c>
      <c r="AF648" s="217">
        <f t="shared" si="1120"/>
        <v>-105</v>
      </c>
      <c r="AG648" s="217">
        <f t="shared" si="1120"/>
        <v>-105</v>
      </c>
      <c r="AH648" s="217">
        <f t="shared" si="1120"/>
        <v>1.875</v>
      </c>
      <c r="AI648" s="217">
        <f t="shared" si="1120"/>
        <v>1.8958333333357587</v>
      </c>
      <c r="AJ648" s="37" t="s">
        <v>239</v>
      </c>
      <c r="AK648" s="38">
        <v>0</v>
      </c>
      <c r="AL648" s="39">
        <v>2</v>
      </c>
      <c r="AM648" s="249" t="s">
        <v>240</v>
      </c>
      <c r="AN648" s="366"/>
      <c r="AO648" s="367"/>
      <c r="AP648" s="367"/>
      <c r="AQ648" s="367"/>
      <c r="AR648" s="368"/>
    </row>
    <row r="649" spans="1:49" ht="15">
      <c r="A649" s="13" t="s">
        <v>0</v>
      </c>
      <c r="B649" s="14">
        <f ca="1">TODAY()</f>
        <v>45742</v>
      </c>
      <c r="C649" s="9"/>
      <c r="D649" s="342" t="s">
        <v>1</v>
      </c>
      <c r="E649" s="343"/>
      <c r="F649" s="343"/>
      <c r="G649" s="343"/>
      <c r="H649" s="344"/>
      <c r="I649" s="342" t="s">
        <v>2</v>
      </c>
      <c r="J649" s="343"/>
      <c r="K649" s="343"/>
      <c r="L649" s="343"/>
      <c r="M649" s="344"/>
      <c r="N649" s="342" t="s">
        <v>1</v>
      </c>
      <c r="O649" s="343"/>
      <c r="P649" s="343"/>
      <c r="Q649" s="343"/>
      <c r="R649" s="344"/>
      <c r="S649" s="342" t="s">
        <v>1</v>
      </c>
      <c r="T649" s="343"/>
      <c r="U649" s="343"/>
      <c r="V649" s="343"/>
      <c r="W649" s="344"/>
      <c r="X649" s="342" t="s">
        <v>3</v>
      </c>
      <c r="Y649" s="343"/>
      <c r="Z649" s="343"/>
      <c r="AA649" s="343"/>
      <c r="AB649" s="344"/>
      <c r="AC649" s="342" t="s">
        <v>1</v>
      </c>
      <c r="AD649" s="343"/>
      <c r="AE649" s="343"/>
      <c r="AF649" s="343"/>
      <c r="AG649" s="344"/>
      <c r="AH649" s="342" t="s">
        <v>1</v>
      </c>
      <c r="AI649" s="343"/>
      <c r="AJ649" s="343"/>
      <c r="AK649" s="343"/>
      <c r="AL649" s="343"/>
      <c r="AM649" s="345" t="s">
        <v>3</v>
      </c>
      <c r="AN649" s="346"/>
      <c r="AO649" s="346"/>
      <c r="AP649" s="346"/>
      <c r="AQ649" s="347"/>
    </row>
    <row r="650" spans="1:49" ht="15">
      <c r="A650" s="10" t="s">
        <v>234</v>
      </c>
      <c r="B650" s="8"/>
      <c r="C650" s="8"/>
      <c r="D650" s="348" t="s">
        <v>5</v>
      </c>
      <c r="E650" s="349"/>
      <c r="F650" s="349"/>
      <c r="G650" s="349"/>
      <c r="H650" s="350"/>
      <c r="I650" s="348" t="s">
        <v>6</v>
      </c>
      <c r="J650" s="349"/>
      <c r="K650" s="349"/>
      <c r="L650" s="349"/>
      <c r="M650" s="350"/>
      <c r="N650" s="348" t="s">
        <v>7</v>
      </c>
      <c r="O650" s="349"/>
      <c r="P650" s="349"/>
      <c r="Q650" s="349"/>
      <c r="R650" s="350"/>
      <c r="S650" s="348" t="s">
        <v>5</v>
      </c>
      <c r="T650" s="349"/>
      <c r="U650" s="349"/>
      <c r="V650" s="349"/>
      <c r="W650" s="350"/>
      <c r="X650" s="348" t="s">
        <v>8</v>
      </c>
      <c r="Y650" s="349"/>
      <c r="Z650" s="349"/>
      <c r="AA650" s="349"/>
      <c r="AB650" s="350"/>
      <c r="AC650" s="348" t="s">
        <v>7</v>
      </c>
      <c r="AD650" s="349"/>
      <c r="AE650" s="349"/>
      <c r="AF650" s="349"/>
      <c r="AG650" s="350"/>
      <c r="AH650" s="348" t="s">
        <v>5</v>
      </c>
      <c r="AI650" s="349"/>
      <c r="AJ650" s="349"/>
      <c r="AK650" s="349"/>
      <c r="AL650" s="349"/>
      <c r="AM650" s="351" t="s">
        <v>8</v>
      </c>
      <c r="AN650" s="352"/>
      <c r="AO650" s="352"/>
      <c r="AP650" s="352"/>
      <c r="AQ650" s="353"/>
    </row>
    <row r="651" spans="1:49" ht="15">
      <c r="A651" s="10"/>
      <c r="B651" s="8"/>
      <c r="C651" s="8"/>
      <c r="D651" s="354" t="s">
        <v>10</v>
      </c>
      <c r="E651" s="355"/>
      <c r="F651" s="23"/>
      <c r="G651" s="23"/>
      <c r="H651" s="25"/>
      <c r="I651" s="354" t="s">
        <v>11</v>
      </c>
      <c r="J651" s="355"/>
      <c r="K651" s="23"/>
      <c r="L651" s="23"/>
      <c r="M651" s="25"/>
      <c r="N651" s="354" t="s">
        <v>12</v>
      </c>
      <c r="O651" s="355"/>
      <c r="P651" s="23"/>
      <c r="Q651" s="23"/>
      <c r="R651" s="25"/>
      <c r="S651" s="354" t="s">
        <v>10</v>
      </c>
      <c r="T651" s="355"/>
      <c r="U651" s="23"/>
      <c r="V651" s="23"/>
      <c r="W651" s="25"/>
      <c r="X651" s="354" t="s">
        <v>13</v>
      </c>
      <c r="Y651" s="355"/>
      <c r="Z651" s="23"/>
      <c r="AA651" s="23"/>
      <c r="AB651" s="25"/>
      <c r="AC651" s="354" t="s">
        <v>12</v>
      </c>
      <c r="AD651" s="355"/>
      <c r="AE651" s="23"/>
      <c r="AF651" s="23"/>
      <c r="AG651" s="25"/>
      <c r="AH651" s="354" t="s">
        <v>10</v>
      </c>
      <c r="AI651" s="355"/>
      <c r="AJ651" s="23"/>
      <c r="AK651" s="23"/>
      <c r="AL651" s="23"/>
      <c r="AM651" s="356" t="s">
        <v>13</v>
      </c>
      <c r="AN651" s="357"/>
      <c r="AO651" s="272"/>
      <c r="AP651" s="272"/>
      <c r="AQ651" s="273"/>
    </row>
    <row r="652" spans="1:49" ht="17.25" thickBot="1">
      <c r="A652" s="11"/>
      <c r="B652" s="12"/>
      <c r="C652" s="12"/>
      <c r="D652" s="26" t="s">
        <v>14</v>
      </c>
      <c r="E652" s="27" t="s">
        <v>15</v>
      </c>
      <c r="F652" s="27"/>
      <c r="G652" s="27"/>
      <c r="H652" s="28"/>
      <c r="I652" s="26" t="s">
        <v>16</v>
      </c>
      <c r="J652" s="27" t="s">
        <v>17</v>
      </c>
      <c r="K652" s="27"/>
      <c r="L652" s="27"/>
      <c r="M652" s="28"/>
      <c r="N652" s="26" t="s">
        <v>18</v>
      </c>
      <c r="O652" s="27" t="s">
        <v>19</v>
      </c>
      <c r="P652" s="27"/>
      <c r="Q652" s="40"/>
      <c r="R652" s="41"/>
      <c r="S652" s="26" t="s">
        <v>18</v>
      </c>
      <c r="T652" s="27" t="s">
        <v>19</v>
      </c>
      <c r="U652" s="27"/>
      <c r="V652" s="40"/>
      <c r="W652" s="41"/>
      <c r="X652" s="26" t="s">
        <v>20</v>
      </c>
      <c r="Y652" s="27" t="s">
        <v>21</v>
      </c>
      <c r="Z652" s="27"/>
      <c r="AA652" s="40"/>
      <c r="AB652" s="41"/>
      <c r="AC652" s="26" t="s">
        <v>22</v>
      </c>
      <c r="AD652" s="27" t="s">
        <v>23</v>
      </c>
      <c r="AE652" s="27"/>
      <c r="AF652" s="40"/>
      <c r="AG652" s="41"/>
      <c r="AH652" s="26" t="s">
        <v>22</v>
      </c>
      <c r="AI652" s="27" t="s">
        <v>23</v>
      </c>
      <c r="AJ652" s="27"/>
      <c r="AK652" s="40"/>
      <c r="AL652" s="40"/>
      <c r="AM652" s="274" t="s">
        <v>24</v>
      </c>
      <c r="AN652" s="275" t="s">
        <v>25</v>
      </c>
      <c r="AO652" s="275"/>
      <c r="AP652" s="276"/>
      <c r="AQ652" s="277"/>
    </row>
    <row r="653" spans="1:49">
      <c r="A653" s="21"/>
      <c r="B653" s="15"/>
      <c r="C653" s="22" t="s">
        <v>26</v>
      </c>
      <c r="D653" s="164">
        <f t="shared" ref="D653" si="1121">B654</f>
        <v>50314</v>
      </c>
      <c r="E653" s="164">
        <f t="shared" ref="E653" si="1122">D653</f>
        <v>50314</v>
      </c>
      <c r="F653" s="164">
        <f t="shared" ref="F653" si="1123">E653</f>
        <v>50314</v>
      </c>
      <c r="G653" s="164">
        <f t="shared" ref="G653" si="1124">F653</f>
        <v>50314</v>
      </c>
      <c r="H653" s="164">
        <f t="shared" ref="H653" si="1125">G653</f>
        <v>50314</v>
      </c>
      <c r="I653" s="164">
        <f t="shared" ref="I653" si="1126">H653</f>
        <v>50314</v>
      </c>
      <c r="J653" s="164">
        <f t="shared" ref="J653" si="1127">I653</f>
        <v>50314</v>
      </c>
      <c r="K653" s="164">
        <f t="shared" ref="K653" si="1128">J653</f>
        <v>50314</v>
      </c>
      <c r="L653" s="164">
        <f t="shared" ref="L653" si="1129">K653</f>
        <v>50314</v>
      </c>
      <c r="M653" s="164">
        <f t="shared" ref="M653" si="1130">L653</f>
        <v>50314</v>
      </c>
      <c r="N653" s="164">
        <f t="shared" ref="N653" si="1131">M653</f>
        <v>50314</v>
      </c>
      <c r="O653" s="164">
        <f t="shared" ref="O653" si="1132">N653</f>
        <v>50314</v>
      </c>
      <c r="P653" s="164">
        <f t="shared" ref="P653" si="1133">O653</f>
        <v>50314</v>
      </c>
      <c r="Q653" s="164">
        <f t="shared" ref="Q653" si="1134">P653</f>
        <v>50314</v>
      </c>
      <c r="R653" s="164">
        <f t="shared" ref="R653" si="1135">Q653</f>
        <v>50314</v>
      </c>
      <c r="S653" s="164">
        <f t="shared" ref="S653" si="1136">R653</f>
        <v>50314</v>
      </c>
      <c r="T653" s="164">
        <f t="shared" ref="T653" si="1137">S653</f>
        <v>50314</v>
      </c>
      <c r="U653" s="100">
        <f t="shared" ref="U653" si="1138">T653</f>
        <v>50314</v>
      </c>
      <c r="V653" s="100">
        <f t="shared" ref="V653" si="1139">U653</f>
        <v>50314</v>
      </c>
      <c r="W653" s="100">
        <f t="shared" ref="W653" si="1140">V653</f>
        <v>50314</v>
      </c>
      <c r="X653" s="100">
        <f t="shared" ref="X653" si="1141">W653</f>
        <v>50314</v>
      </c>
      <c r="Y653" s="100">
        <f t="shared" ref="Y653" si="1142">X653</f>
        <v>50314</v>
      </c>
      <c r="Z653" s="100">
        <f t="shared" ref="Z653" si="1143">Y653</f>
        <v>50314</v>
      </c>
      <c r="AA653" s="100">
        <f t="shared" ref="AA653" si="1144">Z653</f>
        <v>50314</v>
      </c>
      <c r="AB653" s="100">
        <f t="shared" ref="AB653" si="1145">AA653</f>
        <v>50314</v>
      </c>
      <c r="AC653" s="100">
        <f t="shared" ref="AC653" si="1146">AB653</f>
        <v>50314</v>
      </c>
      <c r="AD653" s="100">
        <f t="shared" ref="AD653" si="1147">AC653</f>
        <v>50314</v>
      </c>
      <c r="AE653" s="100">
        <f t="shared" ref="AE653" si="1148">AD653</f>
        <v>50314</v>
      </c>
      <c r="AF653" s="100">
        <f t="shared" ref="AF653" si="1149">AE653</f>
        <v>50314</v>
      </c>
      <c r="AG653" s="100">
        <f t="shared" ref="AG653" si="1150">AF653</f>
        <v>50314</v>
      </c>
      <c r="AH653" s="100">
        <f t="shared" ref="AH653" si="1151">AG653</f>
        <v>50314</v>
      </c>
      <c r="AI653" s="100">
        <f t="shared" ref="AI653" si="1152">AH653</f>
        <v>50314</v>
      </c>
      <c r="AJ653" s="30"/>
      <c r="AK653" s="42" t="s">
        <v>27</v>
      </c>
      <c r="AL653" s="43" t="s">
        <v>28</v>
      </c>
      <c r="AM653" s="338" t="s">
        <v>497</v>
      </c>
      <c r="AN653" s="338" t="s">
        <v>497</v>
      </c>
      <c r="AR653" s="50"/>
      <c r="AS653" s="281"/>
      <c r="AT653" s="282"/>
      <c r="AU653" s="282"/>
      <c r="AV653" s="282"/>
      <c r="AW653" s="283"/>
    </row>
    <row r="654" spans="1:49">
      <c r="A654" s="20" t="s">
        <v>436</v>
      </c>
      <c r="B654" s="99">
        <f>B646+7</f>
        <v>50314</v>
      </c>
      <c r="C654" s="17" t="s">
        <v>30</v>
      </c>
      <c r="D654" s="83">
        <f t="shared" ref="D654:AI654" si="1153">D646+7</f>
        <v>45730</v>
      </c>
      <c r="E654" s="83">
        <f t="shared" si="1153"/>
        <v>45730</v>
      </c>
      <c r="F654" s="83" t="e">
        <f t="shared" si="1153"/>
        <v>#VALUE!</v>
      </c>
      <c r="G654" s="83">
        <f t="shared" si="1153"/>
        <v>147</v>
      </c>
      <c r="H654" s="83">
        <f t="shared" si="1153"/>
        <v>147</v>
      </c>
      <c r="I654" s="83">
        <f t="shared" si="1153"/>
        <v>45731</v>
      </c>
      <c r="J654" s="83">
        <f t="shared" si="1153"/>
        <v>45731</v>
      </c>
      <c r="K654" s="83" t="e">
        <f t="shared" si="1153"/>
        <v>#VALUE!</v>
      </c>
      <c r="L654" s="83">
        <f t="shared" si="1153"/>
        <v>147</v>
      </c>
      <c r="M654" s="83">
        <f t="shared" si="1153"/>
        <v>160</v>
      </c>
      <c r="N654" s="83">
        <f t="shared" si="1153"/>
        <v>45733</v>
      </c>
      <c r="O654" s="83">
        <f t="shared" si="1153"/>
        <v>45733</v>
      </c>
      <c r="P654" s="83" t="e">
        <f t="shared" si="1153"/>
        <v>#VALUE!</v>
      </c>
      <c r="Q654" s="83">
        <f t="shared" si="1153"/>
        <v>197</v>
      </c>
      <c r="R654" s="83">
        <f t="shared" si="1153"/>
        <v>167</v>
      </c>
      <c r="S654" s="83">
        <f t="shared" si="1153"/>
        <v>45733</v>
      </c>
      <c r="T654" s="83">
        <f t="shared" si="1153"/>
        <v>45733</v>
      </c>
      <c r="U654" s="33" t="e">
        <f t="shared" si="1153"/>
        <v>#VALUE!</v>
      </c>
      <c r="V654" s="33">
        <f t="shared" si="1153"/>
        <v>147</v>
      </c>
      <c r="W654" s="33">
        <f t="shared" si="1153"/>
        <v>147</v>
      </c>
      <c r="X654" s="33">
        <f t="shared" si="1153"/>
        <v>45734</v>
      </c>
      <c r="Y654" s="33">
        <f t="shared" si="1153"/>
        <v>45734</v>
      </c>
      <c r="Z654" s="33" t="e">
        <f t="shared" si="1153"/>
        <v>#VALUE!</v>
      </c>
      <c r="AA654" s="33">
        <f t="shared" si="1153"/>
        <v>147</v>
      </c>
      <c r="AB654" s="33">
        <f t="shared" si="1153"/>
        <v>156</v>
      </c>
      <c r="AC654" s="33">
        <f t="shared" si="1153"/>
        <v>45735</v>
      </c>
      <c r="AD654" s="33">
        <f t="shared" si="1153"/>
        <v>45735</v>
      </c>
      <c r="AE654" s="33">
        <f t="shared" si="1153"/>
        <v>112</v>
      </c>
      <c r="AF654" s="33">
        <f t="shared" si="1153"/>
        <v>112</v>
      </c>
      <c r="AG654" s="33">
        <f t="shared" si="1153"/>
        <v>112</v>
      </c>
      <c r="AH654" s="33">
        <f t="shared" si="1153"/>
        <v>45735</v>
      </c>
      <c r="AI654" s="33">
        <f t="shared" si="1153"/>
        <v>45735</v>
      </c>
      <c r="AJ654" s="18" t="s">
        <v>235</v>
      </c>
      <c r="AK654" s="19"/>
      <c r="AL654" s="34"/>
      <c r="AM654" s="144">
        <v>45736</v>
      </c>
      <c r="AN654" s="144">
        <v>45736</v>
      </c>
      <c r="AR654" s="326" t="s">
        <v>53</v>
      </c>
      <c r="AS654" s="363" t="s">
        <v>483</v>
      </c>
      <c r="AT654" s="364"/>
      <c r="AU654" s="364"/>
      <c r="AV654" s="364"/>
      <c r="AW654" s="365"/>
    </row>
    <row r="655" spans="1:49" ht="14.25" customHeight="1">
      <c r="A655" s="3"/>
      <c r="B655" s="4"/>
      <c r="C655" s="2" t="s">
        <v>35</v>
      </c>
      <c r="D655" s="83"/>
      <c r="E655" s="84"/>
      <c r="F655" s="85" t="s">
        <v>236</v>
      </c>
      <c r="G655" s="86"/>
      <c r="H655" s="87"/>
      <c r="I655" s="83"/>
      <c r="J655" s="83"/>
      <c r="K655" s="85"/>
      <c r="L655" s="86"/>
      <c r="M655" s="87"/>
      <c r="N655" s="83"/>
      <c r="O655" s="83"/>
      <c r="P655" s="85"/>
      <c r="Q655" s="86"/>
      <c r="R655" s="87"/>
      <c r="S655" s="83"/>
      <c r="T655" s="83"/>
      <c r="U655" s="18"/>
      <c r="V655" s="19"/>
      <c r="W655" s="34"/>
      <c r="X655" s="198">
        <v>45734.708333333336</v>
      </c>
      <c r="Y655" s="198">
        <v>45734.791666666664</v>
      </c>
      <c r="Z655" s="18"/>
      <c r="AA655" s="19"/>
      <c r="AB655" s="34"/>
      <c r="AC655" s="198">
        <v>45735.416666666664</v>
      </c>
      <c r="AD655" s="198">
        <v>45735.5</v>
      </c>
      <c r="AE655" s="199"/>
      <c r="AF655" s="200"/>
      <c r="AG655" s="201"/>
      <c r="AH655" s="198">
        <v>45735.541666666664</v>
      </c>
      <c r="AI655" s="198">
        <v>45735.5625</v>
      </c>
      <c r="AJ655" s="18" t="s">
        <v>236</v>
      </c>
      <c r="AK655" s="19"/>
      <c r="AL655" s="34"/>
      <c r="AM655" s="198">
        <v>45736.708333333336</v>
      </c>
      <c r="AN655" s="198">
        <v>45736.75</v>
      </c>
      <c r="AR655" s="327" t="s">
        <v>237</v>
      </c>
      <c r="AS655" s="604" t="s">
        <v>479</v>
      </c>
      <c r="AT655" s="605"/>
      <c r="AU655" s="605"/>
      <c r="AV655" s="605"/>
      <c r="AW655" s="606"/>
    </row>
    <row r="656" spans="1:49" ht="15" thickBot="1">
      <c r="A656" s="5"/>
      <c r="B656" s="6"/>
      <c r="C656" s="7" t="s">
        <v>39</v>
      </c>
      <c r="D656" s="88">
        <v>-45303</v>
      </c>
      <c r="E656" s="89">
        <v>-45303</v>
      </c>
      <c r="F656" s="90" t="s">
        <v>239</v>
      </c>
      <c r="G656" s="91">
        <v>0</v>
      </c>
      <c r="H656" s="92">
        <v>0</v>
      </c>
      <c r="I656" s="186">
        <f t="shared" ref="I656:AI656" si="1154">I655-I654</f>
        <v>-45731</v>
      </c>
      <c r="J656" s="186">
        <f t="shared" si="1154"/>
        <v>-45731</v>
      </c>
      <c r="K656" s="186" t="e">
        <f t="shared" si="1154"/>
        <v>#VALUE!</v>
      </c>
      <c r="L656" s="186">
        <f t="shared" si="1154"/>
        <v>-147</v>
      </c>
      <c r="M656" s="186">
        <f t="shared" si="1154"/>
        <v>-160</v>
      </c>
      <c r="N656" s="186">
        <f t="shared" si="1154"/>
        <v>-45733</v>
      </c>
      <c r="O656" s="186">
        <f t="shared" si="1154"/>
        <v>-45733</v>
      </c>
      <c r="P656" s="186" t="e">
        <f t="shared" si="1154"/>
        <v>#VALUE!</v>
      </c>
      <c r="Q656" s="186">
        <f t="shared" si="1154"/>
        <v>-197</v>
      </c>
      <c r="R656" s="186">
        <f t="shared" si="1154"/>
        <v>-167</v>
      </c>
      <c r="S656" s="186">
        <f t="shared" si="1154"/>
        <v>-45733</v>
      </c>
      <c r="T656" s="186">
        <f t="shared" si="1154"/>
        <v>-45733</v>
      </c>
      <c r="U656" s="217" t="e">
        <f t="shared" si="1154"/>
        <v>#VALUE!</v>
      </c>
      <c r="V656" s="217">
        <f t="shared" si="1154"/>
        <v>-147</v>
      </c>
      <c r="W656" s="217">
        <f t="shared" si="1154"/>
        <v>-147</v>
      </c>
      <c r="X656" s="217">
        <f t="shared" si="1154"/>
        <v>0.70833333333575865</v>
      </c>
      <c r="Y656" s="217">
        <f t="shared" si="1154"/>
        <v>0.79166666666424135</v>
      </c>
      <c r="Z656" s="217" t="e">
        <f t="shared" si="1154"/>
        <v>#VALUE!</v>
      </c>
      <c r="AA656" s="217">
        <f t="shared" si="1154"/>
        <v>-147</v>
      </c>
      <c r="AB656" s="217">
        <f t="shared" si="1154"/>
        <v>-156</v>
      </c>
      <c r="AC656" s="217">
        <f t="shared" si="1154"/>
        <v>0.41666666666424135</v>
      </c>
      <c r="AD656" s="217">
        <f t="shared" si="1154"/>
        <v>0.5</v>
      </c>
      <c r="AE656" s="217">
        <f t="shared" si="1154"/>
        <v>-112</v>
      </c>
      <c r="AF656" s="217">
        <f t="shared" si="1154"/>
        <v>-112</v>
      </c>
      <c r="AG656" s="217">
        <f t="shared" si="1154"/>
        <v>-112</v>
      </c>
      <c r="AH656" s="217">
        <f t="shared" si="1154"/>
        <v>0.54166666666424135</v>
      </c>
      <c r="AI656" s="217">
        <f t="shared" si="1154"/>
        <v>0.5625</v>
      </c>
      <c r="AJ656" s="37" t="s">
        <v>239</v>
      </c>
      <c r="AK656" s="38">
        <v>0</v>
      </c>
      <c r="AL656" s="39">
        <v>2</v>
      </c>
      <c r="AM656" s="325">
        <f t="shared" ref="AM656:AN656" si="1155">AM655-AM654</f>
        <v>0.70833333333575865</v>
      </c>
      <c r="AN656" s="325">
        <f t="shared" si="1155"/>
        <v>0.75</v>
      </c>
      <c r="AR656" s="249" t="s">
        <v>240</v>
      </c>
      <c r="AS656" s="366"/>
      <c r="AT656" s="367"/>
      <c r="AU656" s="367"/>
      <c r="AV656" s="367"/>
      <c r="AW656" s="368"/>
    </row>
    <row r="657" spans="1:44">
      <c r="A657" s="21"/>
      <c r="B657" s="15"/>
      <c r="C657" s="22" t="s">
        <v>26</v>
      </c>
      <c r="D657" s="164">
        <f t="shared" ref="D657" si="1156">B658</f>
        <v>50321</v>
      </c>
      <c r="E657" s="164">
        <f t="shared" ref="E657" si="1157">D657</f>
        <v>50321</v>
      </c>
      <c r="F657" s="100">
        <f t="shared" ref="F657" si="1158">E657</f>
        <v>50321</v>
      </c>
      <c r="G657" s="100">
        <f t="shared" ref="G657" si="1159">F657</f>
        <v>50321</v>
      </c>
      <c r="H657" s="100">
        <f t="shared" ref="H657" si="1160">G657</f>
        <v>50321</v>
      </c>
      <c r="I657" s="100">
        <f t="shared" ref="I657" si="1161">H657</f>
        <v>50321</v>
      </c>
      <c r="J657" s="100">
        <f t="shared" ref="J657" si="1162">I657</f>
        <v>50321</v>
      </c>
      <c r="K657" s="100">
        <f t="shared" ref="K657" si="1163">J657</f>
        <v>50321</v>
      </c>
      <c r="L657" s="100">
        <f t="shared" ref="L657" si="1164">K657</f>
        <v>50321</v>
      </c>
      <c r="M657" s="100">
        <f t="shared" ref="M657" si="1165">L657</f>
        <v>50321</v>
      </c>
      <c r="N657" s="100">
        <f t="shared" ref="N657" si="1166">M657</f>
        <v>50321</v>
      </c>
      <c r="O657" s="100">
        <f t="shared" ref="O657" si="1167">N657</f>
        <v>50321</v>
      </c>
      <c r="P657" s="100">
        <f t="shared" ref="P657" si="1168">O657</f>
        <v>50321</v>
      </c>
      <c r="Q657" s="100">
        <f t="shared" ref="Q657" si="1169">P657</f>
        <v>50321</v>
      </c>
      <c r="R657" s="100">
        <f t="shared" ref="R657" si="1170">Q657</f>
        <v>50321</v>
      </c>
      <c r="S657" s="100">
        <f t="shared" ref="S657" si="1171">R657</f>
        <v>50321</v>
      </c>
      <c r="T657" s="100">
        <f t="shared" ref="T657" si="1172">S657</f>
        <v>50321</v>
      </c>
      <c r="U657" s="100">
        <f t="shared" ref="U657" si="1173">T657</f>
        <v>50321</v>
      </c>
      <c r="V657" s="100">
        <f t="shared" ref="V657" si="1174">U657</f>
        <v>50321</v>
      </c>
      <c r="W657" s="100">
        <f t="shared" ref="W657" si="1175">V657</f>
        <v>50321</v>
      </c>
      <c r="X657" s="100">
        <f t="shared" ref="X657" si="1176">W657</f>
        <v>50321</v>
      </c>
      <c r="Y657" s="100">
        <f t="shared" ref="Y657" si="1177">X657</f>
        <v>50321</v>
      </c>
      <c r="Z657" s="100">
        <f t="shared" ref="Z657" si="1178">Y657</f>
        <v>50321</v>
      </c>
      <c r="AA657" s="100">
        <f t="shared" ref="AA657" si="1179">Z657</f>
        <v>50321</v>
      </c>
      <c r="AB657" s="100">
        <f t="shared" ref="AB657" si="1180">AA657</f>
        <v>50321</v>
      </c>
      <c r="AC657" s="100">
        <f t="shared" ref="AC657" si="1181">AB657</f>
        <v>50321</v>
      </c>
      <c r="AD657" s="100">
        <f t="shared" ref="AD657" si="1182">AC657</f>
        <v>50321</v>
      </c>
      <c r="AE657" s="100">
        <f t="shared" ref="AE657" si="1183">AD657</f>
        <v>50321</v>
      </c>
      <c r="AF657" s="100">
        <f t="shared" ref="AF657" si="1184">AE657</f>
        <v>50321</v>
      </c>
      <c r="AG657" s="100">
        <f t="shared" ref="AG657" si="1185">AF657</f>
        <v>50321</v>
      </c>
      <c r="AH657" s="100">
        <f t="shared" ref="AH657" si="1186">AG657</f>
        <v>50321</v>
      </c>
      <c r="AI657" s="100">
        <f t="shared" ref="AI657" si="1187">AH657</f>
        <v>50321</v>
      </c>
      <c r="AJ657" s="30"/>
      <c r="AK657" s="42" t="s">
        <v>27</v>
      </c>
      <c r="AL657" s="43" t="s">
        <v>28</v>
      </c>
      <c r="AM657" s="50"/>
      <c r="AN657" s="281"/>
      <c r="AO657" s="282"/>
      <c r="AP657" s="282"/>
      <c r="AQ657" s="282"/>
      <c r="AR657" s="283"/>
    </row>
    <row r="658" spans="1:44">
      <c r="A658" s="20" t="s">
        <v>436</v>
      </c>
      <c r="B658" s="99">
        <f>B654+7</f>
        <v>50321</v>
      </c>
      <c r="C658" s="17" t="s">
        <v>30</v>
      </c>
      <c r="D658" s="83">
        <f t="shared" ref="D658:AI658" si="1188">D654+7</f>
        <v>45737</v>
      </c>
      <c r="E658" s="83">
        <f t="shared" si="1188"/>
        <v>45737</v>
      </c>
      <c r="F658" s="33" t="e">
        <f t="shared" si="1188"/>
        <v>#VALUE!</v>
      </c>
      <c r="G658" s="33">
        <f t="shared" si="1188"/>
        <v>154</v>
      </c>
      <c r="H658" s="33">
        <f t="shared" si="1188"/>
        <v>154</v>
      </c>
      <c r="I658" s="33">
        <f t="shared" si="1188"/>
        <v>45738</v>
      </c>
      <c r="J658" s="33">
        <f t="shared" si="1188"/>
        <v>45738</v>
      </c>
      <c r="K658" s="33" t="e">
        <f t="shared" si="1188"/>
        <v>#VALUE!</v>
      </c>
      <c r="L658" s="33">
        <f t="shared" si="1188"/>
        <v>154</v>
      </c>
      <c r="M658" s="33">
        <f t="shared" si="1188"/>
        <v>167</v>
      </c>
      <c r="N658" s="33">
        <f t="shared" si="1188"/>
        <v>45740</v>
      </c>
      <c r="O658" s="33">
        <f t="shared" si="1188"/>
        <v>45740</v>
      </c>
      <c r="P658" s="33" t="e">
        <f t="shared" si="1188"/>
        <v>#VALUE!</v>
      </c>
      <c r="Q658" s="33">
        <f t="shared" si="1188"/>
        <v>204</v>
      </c>
      <c r="R658" s="33">
        <f t="shared" si="1188"/>
        <v>174</v>
      </c>
      <c r="S658" s="33">
        <f t="shared" si="1188"/>
        <v>45740</v>
      </c>
      <c r="T658" s="33">
        <f t="shared" si="1188"/>
        <v>45740</v>
      </c>
      <c r="U658" s="33" t="e">
        <f t="shared" si="1188"/>
        <v>#VALUE!</v>
      </c>
      <c r="V658" s="33">
        <f t="shared" si="1188"/>
        <v>154</v>
      </c>
      <c r="W658" s="33">
        <f t="shared" si="1188"/>
        <v>154</v>
      </c>
      <c r="X658" s="33">
        <f t="shared" si="1188"/>
        <v>45741</v>
      </c>
      <c r="Y658" s="33">
        <f t="shared" si="1188"/>
        <v>45741</v>
      </c>
      <c r="Z658" s="33" t="e">
        <f t="shared" si="1188"/>
        <v>#VALUE!</v>
      </c>
      <c r="AA658" s="33">
        <f t="shared" si="1188"/>
        <v>154</v>
      </c>
      <c r="AB658" s="33">
        <f t="shared" si="1188"/>
        <v>163</v>
      </c>
      <c r="AC658" s="33">
        <f t="shared" si="1188"/>
        <v>45742</v>
      </c>
      <c r="AD658" s="33">
        <f t="shared" si="1188"/>
        <v>45742</v>
      </c>
      <c r="AE658" s="33">
        <f t="shared" si="1188"/>
        <v>119</v>
      </c>
      <c r="AF658" s="33">
        <f t="shared" si="1188"/>
        <v>119</v>
      </c>
      <c r="AG658" s="33">
        <f t="shared" si="1188"/>
        <v>119</v>
      </c>
      <c r="AH658" s="33">
        <f t="shared" si="1188"/>
        <v>45742</v>
      </c>
      <c r="AI658" s="33">
        <f t="shared" si="1188"/>
        <v>45742</v>
      </c>
      <c r="AJ658" s="18" t="s">
        <v>235</v>
      </c>
      <c r="AK658" s="19"/>
      <c r="AL658" s="34"/>
      <c r="AM658" s="326" t="s">
        <v>53</v>
      </c>
      <c r="AN658" s="329" t="s">
        <v>484</v>
      </c>
      <c r="AO658" s="330"/>
      <c r="AP658" s="330"/>
      <c r="AQ658" s="330"/>
      <c r="AR658" s="331"/>
    </row>
    <row r="659" spans="1:44" ht="14.25" customHeight="1">
      <c r="A659" s="3"/>
      <c r="B659" s="4"/>
      <c r="C659" s="2" t="s">
        <v>35</v>
      </c>
      <c r="D659" s="83"/>
      <c r="E659" s="84"/>
      <c r="F659" s="18" t="s">
        <v>236</v>
      </c>
      <c r="G659" s="19"/>
      <c r="H659" s="34"/>
      <c r="I659" s="198">
        <v>45739.416666666664</v>
      </c>
      <c r="J659" s="198">
        <v>45739.5</v>
      </c>
      <c r="K659" s="199"/>
      <c r="L659" s="200"/>
      <c r="M659" s="201"/>
      <c r="N659" s="198">
        <v>45741.354166666664</v>
      </c>
      <c r="O659" s="198">
        <v>45741.5</v>
      </c>
      <c r="P659" s="18"/>
      <c r="Q659" s="19"/>
      <c r="R659" s="34"/>
      <c r="S659" s="33">
        <v>45740.791666666664</v>
      </c>
      <c r="T659" s="33">
        <v>45740.8125</v>
      </c>
      <c r="U659" s="18"/>
      <c r="V659" s="19"/>
      <c r="W659" s="34"/>
      <c r="X659" s="198">
        <v>45743</v>
      </c>
      <c r="Y659" s="198">
        <v>45743.125</v>
      </c>
      <c r="Z659" s="18"/>
      <c r="AA659" s="19"/>
      <c r="AB659" s="34"/>
      <c r="AC659" s="33">
        <v>45743</v>
      </c>
      <c r="AD659" s="33">
        <v>45743</v>
      </c>
      <c r="AE659" s="18"/>
      <c r="AF659" s="19"/>
      <c r="AG659" s="34"/>
      <c r="AH659" s="144">
        <v>45743.541666666664</v>
      </c>
      <c r="AI659" s="144">
        <v>45743.552083333336</v>
      </c>
      <c r="AJ659" s="18" t="s">
        <v>236</v>
      </c>
      <c r="AK659" s="19"/>
      <c r="AL659" s="34"/>
      <c r="AM659" s="327" t="s">
        <v>237</v>
      </c>
      <c r="AN659" s="335" t="s">
        <v>489</v>
      </c>
      <c r="AO659" s="336"/>
      <c r="AP659" s="336"/>
      <c r="AQ659" s="336"/>
      <c r="AR659" s="337"/>
    </row>
    <row r="660" spans="1:44" ht="15" thickBot="1">
      <c r="A660" s="5"/>
      <c r="B660" s="6"/>
      <c r="C660" s="7" t="s">
        <v>39</v>
      </c>
      <c r="D660" s="88">
        <v>-45303</v>
      </c>
      <c r="E660" s="89">
        <v>-45303</v>
      </c>
      <c r="F660" s="37" t="s">
        <v>239</v>
      </c>
      <c r="G660" s="38">
        <v>0</v>
      </c>
      <c r="H660" s="39">
        <v>0</v>
      </c>
      <c r="I660" s="217">
        <f t="shared" ref="I660:AI660" si="1189">I659-I658</f>
        <v>1.4166666666642413</v>
      </c>
      <c r="J660" s="217">
        <f t="shared" si="1189"/>
        <v>1.5</v>
      </c>
      <c r="K660" s="217" t="e">
        <f t="shared" si="1189"/>
        <v>#VALUE!</v>
      </c>
      <c r="L660" s="217">
        <f t="shared" si="1189"/>
        <v>-154</v>
      </c>
      <c r="M660" s="217">
        <f t="shared" si="1189"/>
        <v>-167</v>
      </c>
      <c r="N660" s="217">
        <f t="shared" si="1189"/>
        <v>1.3541666666642413</v>
      </c>
      <c r="O660" s="217">
        <f t="shared" si="1189"/>
        <v>1.5</v>
      </c>
      <c r="P660" s="217" t="e">
        <f t="shared" si="1189"/>
        <v>#VALUE!</v>
      </c>
      <c r="Q660" s="217">
        <f t="shared" si="1189"/>
        <v>-204</v>
      </c>
      <c r="R660" s="217">
        <f t="shared" si="1189"/>
        <v>-174</v>
      </c>
      <c r="S660" s="217">
        <f t="shared" si="1189"/>
        <v>0.79166666666424135</v>
      </c>
      <c r="T660" s="217">
        <f t="shared" si="1189"/>
        <v>0.8125</v>
      </c>
      <c r="U660" s="217" t="e">
        <f t="shared" si="1189"/>
        <v>#VALUE!</v>
      </c>
      <c r="V660" s="217">
        <f t="shared" si="1189"/>
        <v>-154</v>
      </c>
      <c r="W660" s="217">
        <f t="shared" si="1189"/>
        <v>-154</v>
      </c>
      <c r="X660" s="217">
        <f t="shared" si="1189"/>
        <v>2</v>
      </c>
      <c r="Y660" s="217">
        <f t="shared" si="1189"/>
        <v>2.125</v>
      </c>
      <c r="Z660" s="217" t="e">
        <f t="shared" si="1189"/>
        <v>#VALUE!</v>
      </c>
      <c r="AA660" s="217">
        <f t="shared" si="1189"/>
        <v>-154</v>
      </c>
      <c r="AB660" s="217">
        <f t="shared" si="1189"/>
        <v>-163</v>
      </c>
      <c r="AC660" s="217">
        <f t="shared" si="1189"/>
        <v>1</v>
      </c>
      <c r="AD660" s="217">
        <f t="shared" si="1189"/>
        <v>1</v>
      </c>
      <c r="AE660" s="217">
        <f t="shared" si="1189"/>
        <v>-119</v>
      </c>
      <c r="AF660" s="217">
        <f t="shared" si="1189"/>
        <v>-119</v>
      </c>
      <c r="AG660" s="217">
        <f t="shared" si="1189"/>
        <v>-119</v>
      </c>
      <c r="AH660" s="217">
        <f t="shared" si="1189"/>
        <v>1.5416666666642413</v>
      </c>
      <c r="AI660" s="217">
        <f t="shared" si="1189"/>
        <v>1.5520833333357587</v>
      </c>
      <c r="AJ660" s="37" t="s">
        <v>239</v>
      </c>
      <c r="AK660" s="38">
        <v>0</v>
      </c>
      <c r="AL660" s="39">
        <v>2</v>
      </c>
      <c r="AM660" s="328" t="s">
        <v>491</v>
      </c>
      <c r="AN660" s="332" t="s">
        <v>492</v>
      </c>
      <c r="AO660" s="333"/>
      <c r="AP660" s="333"/>
      <c r="AQ660" s="333"/>
      <c r="AR660" s="334"/>
    </row>
    <row r="661" spans="1:44">
      <c r="A661" s="21"/>
      <c r="B661" s="15"/>
      <c r="C661" s="22" t="s">
        <v>26</v>
      </c>
      <c r="D661" s="100">
        <f t="shared" ref="D661" si="1190">B662</f>
        <v>50328</v>
      </c>
      <c r="E661" s="100">
        <f t="shared" ref="E661" si="1191">D661</f>
        <v>50328</v>
      </c>
      <c r="F661" s="100">
        <f t="shared" ref="F661" si="1192">E661</f>
        <v>50328</v>
      </c>
      <c r="G661" s="100">
        <f t="shared" ref="G661" si="1193">F661</f>
        <v>50328</v>
      </c>
      <c r="H661" s="100">
        <f t="shared" ref="H661" si="1194">G661</f>
        <v>50328</v>
      </c>
      <c r="I661" s="100">
        <f t="shared" ref="I661" si="1195">H661</f>
        <v>50328</v>
      </c>
      <c r="J661" s="100">
        <f t="shared" ref="J661" si="1196">I661</f>
        <v>50328</v>
      </c>
      <c r="K661" s="100">
        <f t="shared" ref="K661" si="1197">J661</f>
        <v>50328</v>
      </c>
      <c r="L661" s="100">
        <f t="shared" ref="L661" si="1198">K661</f>
        <v>50328</v>
      </c>
      <c r="M661" s="100">
        <f t="shared" ref="M661" si="1199">L661</f>
        <v>50328</v>
      </c>
      <c r="N661" s="100">
        <f t="shared" ref="N661" si="1200">M661</f>
        <v>50328</v>
      </c>
      <c r="O661" s="100">
        <f t="shared" ref="O661" si="1201">N661</f>
        <v>50328</v>
      </c>
      <c r="P661" s="100">
        <f t="shared" ref="P661" si="1202">O661</f>
        <v>50328</v>
      </c>
      <c r="Q661" s="100">
        <f t="shared" ref="Q661" si="1203">P661</f>
        <v>50328</v>
      </c>
      <c r="R661" s="100">
        <f t="shared" ref="R661" si="1204">Q661</f>
        <v>50328</v>
      </c>
      <c r="S661" s="100">
        <f t="shared" ref="S661" si="1205">R661</f>
        <v>50328</v>
      </c>
      <c r="T661" s="100">
        <f t="shared" ref="T661" si="1206">S661</f>
        <v>50328</v>
      </c>
      <c r="U661" s="100">
        <f t="shared" ref="U661" si="1207">T661</f>
        <v>50328</v>
      </c>
      <c r="V661" s="100">
        <f t="shared" ref="V661" si="1208">U661</f>
        <v>50328</v>
      </c>
      <c r="W661" s="100">
        <f t="shared" ref="W661" si="1209">V661</f>
        <v>50328</v>
      </c>
      <c r="X661" s="100">
        <f t="shared" ref="X661" si="1210">W661</f>
        <v>50328</v>
      </c>
      <c r="Y661" s="100">
        <f t="shared" ref="Y661" si="1211">X661</f>
        <v>50328</v>
      </c>
      <c r="Z661" s="100">
        <f t="shared" ref="Z661" si="1212">Y661</f>
        <v>50328</v>
      </c>
      <c r="AA661" s="100">
        <f t="shared" ref="AA661" si="1213">Z661</f>
        <v>50328</v>
      </c>
      <c r="AB661" s="100">
        <f t="shared" ref="AB661" si="1214">AA661</f>
        <v>50328</v>
      </c>
      <c r="AC661" s="100">
        <f t="shared" ref="AC661" si="1215">AB661</f>
        <v>50328</v>
      </c>
      <c r="AD661" s="100">
        <f t="shared" ref="AD661" si="1216">AC661</f>
        <v>50328</v>
      </c>
      <c r="AE661" s="100">
        <f t="shared" ref="AE661" si="1217">AD661</f>
        <v>50328</v>
      </c>
      <c r="AF661" s="100">
        <f t="shared" ref="AF661" si="1218">AE661</f>
        <v>50328</v>
      </c>
      <c r="AG661" s="100">
        <f t="shared" ref="AG661" si="1219">AF661</f>
        <v>50328</v>
      </c>
      <c r="AH661" s="100">
        <f t="shared" ref="AH661" si="1220">AG661</f>
        <v>50328</v>
      </c>
      <c r="AI661" s="100">
        <f t="shared" ref="AI661" si="1221">AH661</f>
        <v>50328</v>
      </c>
      <c r="AJ661" s="30"/>
      <c r="AK661" s="42" t="s">
        <v>27</v>
      </c>
      <c r="AL661" s="43" t="s">
        <v>28</v>
      </c>
      <c r="AM661" s="50"/>
      <c r="AN661" s="281"/>
      <c r="AO661" s="282"/>
      <c r="AP661" s="282"/>
      <c r="AQ661" s="282"/>
      <c r="AR661" s="283"/>
    </row>
    <row r="662" spans="1:44">
      <c r="A662" s="20" t="s">
        <v>436</v>
      </c>
      <c r="B662" s="99">
        <f>B658+7</f>
        <v>50328</v>
      </c>
      <c r="C662" s="17" t="s">
        <v>30</v>
      </c>
      <c r="D662" s="33">
        <f t="shared" ref="D662:AI662" si="1222">D658+7</f>
        <v>45744</v>
      </c>
      <c r="E662" s="33">
        <f t="shared" si="1222"/>
        <v>45744</v>
      </c>
      <c r="F662" s="33" t="e">
        <f t="shared" si="1222"/>
        <v>#VALUE!</v>
      </c>
      <c r="G662" s="33">
        <f t="shared" si="1222"/>
        <v>161</v>
      </c>
      <c r="H662" s="33">
        <f t="shared" si="1222"/>
        <v>161</v>
      </c>
      <c r="I662" s="33">
        <f t="shared" si="1222"/>
        <v>45745</v>
      </c>
      <c r="J662" s="33">
        <f t="shared" si="1222"/>
        <v>45745</v>
      </c>
      <c r="K662" s="33" t="e">
        <f t="shared" si="1222"/>
        <v>#VALUE!</v>
      </c>
      <c r="L662" s="33">
        <f t="shared" si="1222"/>
        <v>161</v>
      </c>
      <c r="M662" s="33">
        <f t="shared" si="1222"/>
        <v>174</v>
      </c>
      <c r="N662" s="33">
        <f t="shared" si="1222"/>
        <v>45747</v>
      </c>
      <c r="O662" s="33">
        <f t="shared" si="1222"/>
        <v>45747</v>
      </c>
      <c r="P662" s="33" t="e">
        <f t="shared" si="1222"/>
        <v>#VALUE!</v>
      </c>
      <c r="Q662" s="33">
        <f t="shared" si="1222"/>
        <v>211</v>
      </c>
      <c r="R662" s="33">
        <f t="shared" si="1222"/>
        <v>181</v>
      </c>
      <c r="S662" s="33">
        <f t="shared" si="1222"/>
        <v>45747</v>
      </c>
      <c r="T662" s="33">
        <f t="shared" si="1222"/>
        <v>45747</v>
      </c>
      <c r="U662" s="33" t="e">
        <f t="shared" si="1222"/>
        <v>#VALUE!</v>
      </c>
      <c r="V662" s="33">
        <f t="shared" si="1222"/>
        <v>161</v>
      </c>
      <c r="W662" s="33">
        <f t="shared" si="1222"/>
        <v>161</v>
      </c>
      <c r="X662" s="33">
        <f t="shared" si="1222"/>
        <v>45748</v>
      </c>
      <c r="Y662" s="33">
        <f t="shared" si="1222"/>
        <v>45748</v>
      </c>
      <c r="Z662" s="33" t="e">
        <f t="shared" si="1222"/>
        <v>#VALUE!</v>
      </c>
      <c r="AA662" s="33">
        <f t="shared" si="1222"/>
        <v>161</v>
      </c>
      <c r="AB662" s="33">
        <f t="shared" si="1222"/>
        <v>170</v>
      </c>
      <c r="AC662" s="33">
        <f t="shared" si="1222"/>
        <v>45749</v>
      </c>
      <c r="AD662" s="33">
        <f t="shared" si="1222"/>
        <v>45749</v>
      </c>
      <c r="AE662" s="33">
        <f t="shared" si="1222"/>
        <v>126</v>
      </c>
      <c r="AF662" s="33">
        <f t="shared" si="1222"/>
        <v>126</v>
      </c>
      <c r="AG662" s="33">
        <f t="shared" si="1222"/>
        <v>126</v>
      </c>
      <c r="AH662" s="33">
        <f t="shared" si="1222"/>
        <v>45749</v>
      </c>
      <c r="AI662" s="33">
        <f t="shared" si="1222"/>
        <v>45749</v>
      </c>
      <c r="AJ662" s="18" t="s">
        <v>235</v>
      </c>
      <c r="AK662" s="19"/>
      <c r="AL662" s="34"/>
      <c r="AM662" s="326" t="s">
        <v>53</v>
      </c>
      <c r="AN662" s="329" t="s">
        <v>485</v>
      </c>
      <c r="AO662" s="330"/>
      <c r="AP662" s="330"/>
      <c r="AQ662" s="330"/>
      <c r="AR662" s="331"/>
    </row>
    <row r="663" spans="1:44" ht="14.25" customHeight="1">
      <c r="A663" s="3"/>
      <c r="B663" s="4"/>
      <c r="C663" s="2" t="s">
        <v>35</v>
      </c>
      <c r="D663" s="33"/>
      <c r="E663" s="24"/>
      <c r="F663" s="18" t="s">
        <v>236</v>
      </c>
      <c r="G663" s="19"/>
      <c r="H663" s="34"/>
      <c r="I663" s="33"/>
      <c r="J663" s="33"/>
      <c r="K663" s="18"/>
      <c r="L663" s="19"/>
      <c r="M663" s="34"/>
      <c r="N663" s="33"/>
      <c r="O663" s="33"/>
      <c r="P663" s="18"/>
      <c r="Q663" s="19"/>
      <c r="R663" s="34"/>
      <c r="S663" s="33"/>
      <c r="T663" s="33"/>
      <c r="U663" s="18"/>
      <c r="V663" s="19"/>
      <c r="W663" s="34"/>
      <c r="X663" s="33"/>
      <c r="Y663" s="33"/>
      <c r="Z663" s="18"/>
      <c r="AA663" s="19"/>
      <c r="AB663" s="34"/>
      <c r="AC663" s="33"/>
      <c r="AD663" s="33"/>
      <c r="AE663" s="18"/>
      <c r="AF663" s="19"/>
      <c r="AG663" s="34"/>
      <c r="AH663" s="33"/>
      <c r="AI663" s="33"/>
      <c r="AJ663" s="18" t="s">
        <v>236</v>
      </c>
      <c r="AK663" s="19"/>
      <c r="AL663" s="34"/>
      <c r="AM663" s="327" t="s">
        <v>237</v>
      </c>
      <c r="AN663" s="335" t="s">
        <v>480</v>
      </c>
      <c r="AO663" s="336"/>
      <c r="AP663" s="336"/>
      <c r="AQ663" s="336"/>
      <c r="AR663" s="337"/>
    </row>
    <row r="664" spans="1:44" ht="15" thickBot="1">
      <c r="A664" s="5"/>
      <c r="B664" s="6"/>
      <c r="C664" s="7" t="s">
        <v>39</v>
      </c>
      <c r="D664" s="35">
        <v>-45303</v>
      </c>
      <c r="E664" s="36">
        <v>-45303</v>
      </c>
      <c r="F664" s="37" t="s">
        <v>239</v>
      </c>
      <c r="G664" s="38">
        <v>0</v>
      </c>
      <c r="H664" s="39">
        <v>0</v>
      </c>
      <c r="I664" s="217">
        <f t="shared" ref="I664:AI664" si="1223">I663-I662</f>
        <v>-45745</v>
      </c>
      <c r="J664" s="217">
        <f t="shared" si="1223"/>
        <v>-45745</v>
      </c>
      <c r="K664" s="217" t="e">
        <f t="shared" si="1223"/>
        <v>#VALUE!</v>
      </c>
      <c r="L664" s="217">
        <f t="shared" si="1223"/>
        <v>-161</v>
      </c>
      <c r="M664" s="217">
        <f t="shared" si="1223"/>
        <v>-174</v>
      </c>
      <c r="N664" s="217">
        <f t="shared" si="1223"/>
        <v>-45747</v>
      </c>
      <c r="O664" s="217">
        <f t="shared" si="1223"/>
        <v>-45747</v>
      </c>
      <c r="P664" s="217" t="e">
        <f t="shared" si="1223"/>
        <v>#VALUE!</v>
      </c>
      <c r="Q664" s="217">
        <f t="shared" si="1223"/>
        <v>-211</v>
      </c>
      <c r="R664" s="217">
        <f t="shared" si="1223"/>
        <v>-181</v>
      </c>
      <c r="S664" s="217">
        <f t="shared" si="1223"/>
        <v>-45747</v>
      </c>
      <c r="T664" s="217">
        <f t="shared" si="1223"/>
        <v>-45747</v>
      </c>
      <c r="U664" s="217" t="e">
        <f t="shared" si="1223"/>
        <v>#VALUE!</v>
      </c>
      <c r="V664" s="217">
        <f t="shared" si="1223"/>
        <v>-161</v>
      </c>
      <c r="W664" s="217">
        <f t="shared" si="1223"/>
        <v>-161</v>
      </c>
      <c r="X664" s="217">
        <f t="shared" si="1223"/>
        <v>-45748</v>
      </c>
      <c r="Y664" s="217">
        <f t="shared" si="1223"/>
        <v>-45748</v>
      </c>
      <c r="Z664" s="217" t="e">
        <f t="shared" si="1223"/>
        <v>#VALUE!</v>
      </c>
      <c r="AA664" s="217">
        <f t="shared" si="1223"/>
        <v>-161</v>
      </c>
      <c r="AB664" s="217">
        <f t="shared" si="1223"/>
        <v>-170</v>
      </c>
      <c r="AC664" s="217">
        <f t="shared" si="1223"/>
        <v>-45749</v>
      </c>
      <c r="AD664" s="217">
        <f t="shared" si="1223"/>
        <v>-45749</v>
      </c>
      <c r="AE664" s="217">
        <f t="shared" si="1223"/>
        <v>-126</v>
      </c>
      <c r="AF664" s="217">
        <f t="shared" si="1223"/>
        <v>-126</v>
      </c>
      <c r="AG664" s="217">
        <f t="shared" si="1223"/>
        <v>-126</v>
      </c>
      <c r="AH664" s="217">
        <f t="shared" si="1223"/>
        <v>-45749</v>
      </c>
      <c r="AI664" s="217">
        <f t="shared" si="1223"/>
        <v>-45749</v>
      </c>
      <c r="AJ664" s="37" t="s">
        <v>239</v>
      </c>
      <c r="AK664" s="38">
        <v>0</v>
      </c>
      <c r="AL664" s="39">
        <v>2</v>
      </c>
      <c r="AM664" s="328" t="s">
        <v>491</v>
      </c>
      <c r="AN664" s="332" t="s">
        <v>493</v>
      </c>
      <c r="AO664" s="333"/>
      <c r="AP664" s="333"/>
      <c r="AQ664" s="333"/>
      <c r="AR664" s="334"/>
    </row>
    <row r="665" spans="1:44">
      <c r="A665" s="21"/>
      <c r="B665" s="15"/>
      <c r="C665" s="22" t="s">
        <v>26</v>
      </c>
      <c r="D665" s="100">
        <f t="shared" ref="D665" si="1224">B666</f>
        <v>50404</v>
      </c>
      <c r="E665" s="100">
        <f t="shared" ref="E665" si="1225">D665</f>
        <v>50404</v>
      </c>
      <c r="F665" s="100">
        <f t="shared" ref="F665" si="1226">E665</f>
        <v>50404</v>
      </c>
      <c r="G665" s="100">
        <f t="shared" ref="G665" si="1227">F665</f>
        <v>50404</v>
      </c>
      <c r="H665" s="100">
        <f t="shared" ref="H665" si="1228">G665</f>
        <v>50404</v>
      </c>
      <c r="I665" s="100">
        <f t="shared" ref="I665" si="1229">H665</f>
        <v>50404</v>
      </c>
      <c r="J665" s="100">
        <f t="shared" ref="J665" si="1230">I665</f>
        <v>50404</v>
      </c>
      <c r="K665" s="100">
        <f t="shared" ref="K665" si="1231">J665</f>
        <v>50404</v>
      </c>
      <c r="L665" s="100">
        <f t="shared" ref="L665" si="1232">K665</f>
        <v>50404</v>
      </c>
      <c r="M665" s="100">
        <f t="shared" ref="M665" si="1233">L665</f>
        <v>50404</v>
      </c>
      <c r="N665" s="100">
        <f t="shared" ref="N665" si="1234">M665</f>
        <v>50404</v>
      </c>
      <c r="O665" s="100">
        <f t="shared" ref="O665" si="1235">N665</f>
        <v>50404</v>
      </c>
      <c r="P665" s="100">
        <f t="shared" ref="P665" si="1236">O665</f>
        <v>50404</v>
      </c>
      <c r="Q665" s="100">
        <f t="shared" ref="Q665" si="1237">P665</f>
        <v>50404</v>
      </c>
      <c r="R665" s="100">
        <f t="shared" ref="R665" si="1238">Q665</f>
        <v>50404</v>
      </c>
      <c r="S665" s="100">
        <f t="shared" ref="S665" si="1239">R665</f>
        <v>50404</v>
      </c>
      <c r="T665" s="100">
        <f t="shared" ref="T665" si="1240">S665</f>
        <v>50404</v>
      </c>
      <c r="U665" s="100">
        <f t="shared" ref="U665" si="1241">T665</f>
        <v>50404</v>
      </c>
      <c r="V665" s="100">
        <f t="shared" ref="V665" si="1242">U665</f>
        <v>50404</v>
      </c>
      <c r="W665" s="100">
        <f t="shared" ref="W665" si="1243">V665</f>
        <v>50404</v>
      </c>
      <c r="X665" s="100">
        <f t="shared" ref="X665" si="1244">W665</f>
        <v>50404</v>
      </c>
      <c r="Y665" s="100">
        <f t="shared" ref="Y665" si="1245">X665</f>
        <v>50404</v>
      </c>
      <c r="Z665" s="100">
        <f t="shared" ref="Z665" si="1246">Y665</f>
        <v>50404</v>
      </c>
      <c r="AA665" s="100">
        <f t="shared" ref="AA665" si="1247">Z665</f>
        <v>50404</v>
      </c>
      <c r="AB665" s="100">
        <f t="shared" ref="AB665" si="1248">AA665</f>
        <v>50404</v>
      </c>
      <c r="AC665" s="100">
        <f t="shared" ref="AC665" si="1249">AB665</f>
        <v>50404</v>
      </c>
      <c r="AD665" s="100">
        <f t="shared" ref="AD665" si="1250">AC665</f>
        <v>50404</v>
      </c>
      <c r="AE665" s="100">
        <f t="shared" ref="AE665" si="1251">AD665</f>
        <v>50404</v>
      </c>
      <c r="AF665" s="100">
        <f t="shared" ref="AF665" si="1252">AE665</f>
        <v>50404</v>
      </c>
      <c r="AG665" s="100">
        <f t="shared" ref="AG665" si="1253">AF665</f>
        <v>50404</v>
      </c>
      <c r="AH665" s="100">
        <f t="shared" ref="AH665" si="1254">AG665</f>
        <v>50404</v>
      </c>
      <c r="AI665" s="100">
        <f t="shared" ref="AI665" si="1255">AH665</f>
        <v>50404</v>
      </c>
      <c r="AJ665" s="30"/>
      <c r="AK665" s="42" t="s">
        <v>27</v>
      </c>
      <c r="AL665" s="43" t="s">
        <v>28</v>
      </c>
      <c r="AM665" s="50"/>
      <c r="AN665" s="281"/>
      <c r="AO665" s="282"/>
      <c r="AP665" s="282"/>
      <c r="AQ665" s="282"/>
      <c r="AR665" s="283"/>
    </row>
    <row r="666" spans="1:44">
      <c r="A666" s="20" t="s">
        <v>436</v>
      </c>
      <c r="B666" s="99">
        <v>50404</v>
      </c>
      <c r="C666" s="17" t="s">
        <v>30</v>
      </c>
      <c r="D666" s="33">
        <f t="shared" ref="D666:AI666" si="1256">D662+7</f>
        <v>45751</v>
      </c>
      <c r="E666" s="33">
        <f t="shared" si="1256"/>
        <v>45751</v>
      </c>
      <c r="F666" s="33" t="e">
        <f t="shared" si="1256"/>
        <v>#VALUE!</v>
      </c>
      <c r="G666" s="33">
        <f t="shared" si="1256"/>
        <v>168</v>
      </c>
      <c r="H666" s="33">
        <f t="shared" si="1256"/>
        <v>168</v>
      </c>
      <c r="I666" s="33">
        <f t="shared" si="1256"/>
        <v>45752</v>
      </c>
      <c r="J666" s="33">
        <f t="shared" si="1256"/>
        <v>45752</v>
      </c>
      <c r="K666" s="33" t="e">
        <f t="shared" si="1256"/>
        <v>#VALUE!</v>
      </c>
      <c r="L666" s="33">
        <f t="shared" si="1256"/>
        <v>168</v>
      </c>
      <c r="M666" s="33">
        <f t="shared" si="1256"/>
        <v>181</v>
      </c>
      <c r="N666" s="33">
        <f t="shared" si="1256"/>
        <v>45754</v>
      </c>
      <c r="O666" s="33">
        <f t="shared" si="1256"/>
        <v>45754</v>
      </c>
      <c r="P666" s="33" t="e">
        <f t="shared" si="1256"/>
        <v>#VALUE!</v>
      </c>
      <c r="Q666" s="33">
        <f t="shared" si="1256"/>
        <v>218</v>
      </c>
      <c r="R666" s="33">
        <f t="shared" si="1256"/>
        <v>188</v>
      </c>
      <c r="S666" s="33">
        <f t="shared" si="1256"/>
        <v>45754</v>
      </c>
      <c r="T666" s="33">
        <f t="shared" si="1256"/>
        <v>45754</v>
      </c>
      <c r="U666" s="33" t="e">
        <f t="shared" si="1256"/>
        <v>#VALUE!</v>
      </c>
      <c r="V666" s="33">
        <f t="shared" si="1256"/>
        <v>168</v>
      </c>
      <c r="W666" s="33">
        <f t="shared" si="1256"/>
        <v>168</v>
      </c>
      <c r="X666" s="33">
        <f t="shared" si="1256"/>
        <v>45755</v>
      </c>
      <c r="Y666" s="33">
        <f t="shared" si="1256"/>
        <v>45755</v>
      </c>
      <c r="Z666" s="33" t="e">
        <f t="shared" si="1256"/>
        <v>#VALUE!</v>
      </c>
      <c r="AA666" s="33">
        <f t="shared" si="1256"/>
        <v>168</v>
      </c>
      <c r="AB666" s="33">
        <f t="shared" si="1256"/>
        <v>177</v>
      </c>
      <c r="AC666" s="33">
        <f t="shared" si="1256"/>
        <v>45756</v>
      </c>
      <c r="AD666" s="33">
        <f t="shared" si="1256"/>
        <v>45756</v>
      </c>
      <c r="AE666" s="33">
        <f t="shared" si="1256"/>
        <v>133</v>
      </c>
      <c r="AF666" s="33">
        <f t="shared" si="1256"/>
        <v>133</v>
      </c>
      <c r="AG666" s="33">
        <f t="shared" si="1256"/>
        <v>133</v>
      </c>
      <c r="AH666" s="33">
        <f t="shared" si="1256"/>
        <v>45756</v>
      </c>
      <c r="AI666" s="33">
        <f t="shared" si="1256"/>
        <v>45756</v>
      </c>
      <c r="AJ666" s="18" t="s">
        <v>235</v>
      </c>
      <c r="AK666" s="19"/>
      <c r="AL666" s="34"/>
      <c r="AM666" s="326" t="s">
        <v>53</v>
      </c>
      <c r="AN666" s="329" t="s">
        <v>486</v>
      </c>
      <c r="AO666" s="330"/>
      <c r="AP666" s="330"/>
      <c r="AQ666" s="330"/>
      <c r="AR666" s="331"/>
    </row>
    <row r="667" spans="1:44" ht="14.25" customHeight="1">
      <c r="A667" s="3"/>
      <c r="B667" s="4"/>
      <c r="C667" s="2" t="s">
        <v>35</v>
      </c>
      <c r="D667" s="33"/>
      <c r="E667" s="24"/>
      <c r="F667" s="18" t="s">
        <v>236</v>
      </c>
      <c r="G667" s="19"/>
      <c r="H667" s="34"/>
      <c r="I667" s="33"/>
      <c r="J667" s="33"/>
      <c r="K667" s="18"/>
      <c r="L667" s="19"/>
      <c r="M667" s="34"/>
      <c r="N667" s="33"/>
      <c r="O667" s="33"/>
      <c r="P667" s="18"/>
      <c r="Q667" s="19"/>
      <c r="R667" s="34"/>
      <c r="S667" s="33"/>
      <c r="T667" s="33"/>
      <c r="U667" s="18"/>
      <c r="V667" s="19"/>
      <c r="W667" s="34"/>
      <c r="X667" s="33"/>
      <c r="Y667" s="33"/>
      <c r="Z667" s="18"/>
      <c r="AA667" s="19"/>
      <c r="AB667" s="34"/>
      <c r="AC667" s="33"/>
      <c r="AD667" s="33"/>
      <c r="AE667" s="18"/>
      <c r="AF667" s="19"/>
      <c r="AG667" s="34"/>
      <c r="AH667" s="33"/>
      <c r="AI667" s="33"/>
      <c r="AJ667" s="18" t="s">
        <v>236</v>
      </c>
      <c r="AK667" s="19"/>
      <c r="AL667" s="34"/>
      <c r="AM667" s="327" t="s">
        <v>237</v>
      </c>
      <c r="AN667" s="335" t="s">
        <v>490</v>
      </c>
      <c r="AO667" s="336"/>
      <c r="AP667" s="336"/>
      <c r="AQ667" s="336"/>
      <c r="AR667" s="337"/>
    </row>
    <row r="668" spans="1:44" ht="15" thickBot="1">
      <c r="A668" s="5"/>
      <c r="B668" s="6"/>
      <c r="C668" s="7" t="s">
        <v>39</v>
      </c>
      <c r="D668" s="35">
        <v>-45303</v>
      </c>
      <c r="E668" s="36">
        <v>-45303</v>
      </c>
      <c r="F668" s="37" t="s">
        <v>239</v>
      </c>
      <c r="G668" s="38">
        <v>0</v>
      </c>
      <c r="H668" s="39">
        <v>0</v>
      </c>
      <c r="I668" s="217">
        <f t="shared" ref="I668:AI668" si="1257">I667-I666</f>
        <v>-45752</v>
      </c>
      <c r="J668" s="217">
        <f t="shared" si="1257"/>
        <v>-45752</v>
      </c>
      <c r="K668" s="217" t="e">
        <f t="shared" si="1257"/>
        <v>#VALUE!</v>
      </c>
      <c r="L668" s="217">
        <f t="shared" si="1257"/>
        <v>-168</v>
      </c>
      <c r="M668" s="217">
        <f t="shared" si="1257"/>
        <v>-181</v>
      </c>
      <c r="N668" s="217">
        <f t="shared" si="1257"/>
        <v>-45754</v>
      </c>
      <c r="O668" s="217">
        <f t="shared" si="1257"/>
        <v>-45754</v>
      </c>
      <c r="P668" s="217" t="e">
        <f t="shared" si="1257"/>
        <v>#VALUE!</v>
      </c>
      <c r="Q668" s="217">
        <f t="shared" si="1257"/>
        <v>-218</v>
      </c>
      <c r="R668" s="217">
        <f t="shared" si="1257"/>
        <v>-188</v>
      </c>
      <c r="S668" s="217">
        <f t="shared" si="1257"/>
        <v>-45754</v>
      </c>
      <c r="T668" s="217">
        <f t="shared" si="1257"/>
        <v>-45754</v>
      </c>
      <c r="U668" s="217" t="e">
        <f t="shared" si="1257"/>
        <v>#VALUE!</v>
      </c>
      <c r="V668" s="217">
        <f t="shared" si="1257"/>
        <v>-168</v>
      </c>
      <c r="W668" s="217">
        <f t="shared" si="1257"/>
        <v>-168</v>
      </c>
      <c r="X668" s="217">
        <f t="shared" si="1257"/>
        <v>-45755</v>
      </c>
      <c r="Y668" s="217">
        <f t="shared" si="1257"/>
        <v>-45755</v>
      </c>
      <c r="Z668" s="217" t="e">
        <f t="shared" si="1257"/>
        <v>#VALUE!</v>
      </c>
      <c r="AA668" s="217">
        <f t="shared" si="1257"/>
        <v>-168</v>
      </c>
      <c r="AB668" s="217">
        <f t="shared" si="1257"/>
        <v>-177</v>
      </c>
      <c r="AC668" s="217">
        <f t="shared" si="1257"/>
        <v>-45756</v>
      </c>
      <c r="AD668" s="217">
        <f t="shared" si="1257"/>
        <v>-45756</v>
      </c>
      <c r="AE668" s="217">
        <f t="shared" si="1257"/>
        <v>-133</v>
      </c>
      <c r="AF668" s="217">
        <f t="shared" si="1257"/>
        <v>-133</v>
      </c>
      <c r="AG668" s="217">
        <f t="shared" si="1257"/>
        <v>-133</v>
      </c>
      <c r="AH668" s="217">
        <f t="shared" si="1257"/>
        <v>-45756</v>
      </c>
      <c r="AI668" s="217">
        <f t="shared" si="1257"/>
        <v>-45756</v>
      </c>
      <c r="AJ668" s="37" t="s">
        <v>239</v>
      </c>
      <c r="AK668" s="38">
        <v>0</v>
      </c>
      <c r="AL668" s="39">
        <v>2</v>
      </c>
      <c r="AM668" s="328" t="s">
        <v>491</v>
      </c>
      <c r="AN668" s="332" t="s">
        <v>494</v>
      </c>
      <c r="AO668" s="333"/>
      <c r="AP668" s="333"/>
      <c r="AQ668" s="333"/>
      <c r="AR668" s="334"/>
    </row>
    <row r="669" spans="1:44">
      <c r="A669" s="21"/>
      <c r="B669" s="15"/>
      <c r="C669" s="22" t="s">
        <v>26</v>
      </c>
      <c r="D669" s="100">
        <f t="shared" ref="D669" si="1258">B670</f>
        <v>50411</v>
      </c>
      <c r="E669" s="100">
        <f t="shared" ref="E669" si="1259">D669</f>
        <v>50411</v>
      </c>
      <c r="F669" s="100">
        <f t="shared" ref="F669" si="1260">E669</f>
        <v>50411</v>
      </c>
      <c r="G669" s="100">
        <f t="shared" ref="G669" si="1261">F669</f>
        <v>50411</v>
      </c>
      <c r="H669" s="100">
        <f t="shared" ref="H669" si="1262">G669</f>
        <v>50411</v>
      </c>
      <c r="I669" s="100">
        <f t="shared" ref="I669" si="1263">H669</f>
        <v>50411</v>
      </c>
      <c r="J669" s="100">
        <f t="shared" ref="J669" si="1264">I669</f>
        <v>50411</v>
      </c>
      <c r="K669" s="100">
        <f t="shared" ref="K669" si="1265">J669</f>
        <v>50411</v>
      </c>
      <c r="L669" s="100">
        <f t="shared" ref="L669" si="1266">K669</f>
        <v>50411</v>
      </c>
      <c r="M669" s="100">
        <f t="shared" ref="M669" si="1267">L669</f>
        <v>50411</v>
      </c>
      <c r="N669" s="100">
        <f t="shared" ref="N669" si="1268">M669</f>
        <v>50411</v>
      </c>
      <c r="O669" s="100">
        <f t="shared" ref="O669" si="1269">N669</f>
        <v>50411</v>
      </c>
      <c r="P669" s="100">
        <f t="shared" ref="P669" si="1270">O669</f>
        <v>50411</v>
      </c>
      <c r="Q669" s="100">
        <f t="shared" ref="Q669" si="1271">P669</f>
        <v>50411</v>
      </c>
      <c r="R669" s="100">
        <f t="shared" ref="R669" si="1272">Q669</f>
        <v>50411</v>
      </c>
      <c r="S669" s="100">
        <f t="shared" ref="S669" si="1273">R669</f>
        <v>50411</v>
      </c>
      <c r="T669" s="100">
        <f t="shared" ref="T669" si="1274">S669</f>
        <v>50411</v>
      </c>
      <c r="U669" s="100">
        <f t="shared" ref="U669" si="1275">T669</f>
        <v>50411</v>
      </c>
      <c r="V669" s="100">
        <f t="shared" ref="V669" si="1276">U669</f>
        <v>50411</v>
      </c>
      <c r="W669" s="100">
        <f t="shared" ref="W669" si="1277">V669</f>
        <v>50411</v>
      </c>
      <c r="X669" s="100">
        <f t="shared" ref="X669" si="1278">W669</f>
        <v>50411</v>
      </c>
      <c r="Y669" s="100">
        <f t="shared" ref="Y669" si="1279">X669</f>
        <v>50411</v>
      </c>
      <c r="Z669" s="100">
        <f t="shared" ref="Z669" si="1280">Y669</f>
        <v>50411</v>
      </c>
      <c r="AA669" s="100">
        <f t="shared" ref="AA669" si="1281">Z669</f>
        <v>50411</v>
      </c>
      <c r="AB669" s="100">
        <f t="shared" ref="AB669" si="1282">AA669</f>
        <v>50411</v>
      </c>
      <c r="AC669" s="100">
        <f t="shared" ref="AC669" si="1283">AB669</f>
        <v>50411</v>
      </c>
      <c r="AD669" s="100">
        <f t="shared" ref="AD669" si="1284">AC669</f>
        <v>50411</v>
      </c>
      <c r="AE669" s="100">
        <f t="shared" ref="AE669" si="1285">AD669</f>
        <v>50411</v>
      </c>
      <c r="AF669" s="100">
        <f t="shared" ref="AF669" si="1286">AE669</f>
        <v>50411</v>
      </c>
      <c r="AG669" s="100">
        <f t="shared" ref="AG669" si="1287">AF669</f>
        <v>50411</v>
      </c>
      <c r="AH669" s="100">
        <f t="shared" ref="AH669" si="1288">AG669</f>
        <v>50411</v>
      </c>
      <c r="AI669" s="100">
        <f t="shared" ref="AI669" si="1289">AH669</f>
        <v>50411</v>
      </c>
      <c r="AJ669" s="30"/>
      <c r="AK669" s="42" t="s">
        <v>27</v>
      </c>
      <c r="AL669" s="43" t="s">
        <v>28</v>
      </c>
      <c r="AM669" s="50"/>
      <c r="AN669" s="281"/>
      <c r="AO669" s="282"/>
      <c r="AP669" s="282"/>
      <c r="AQ669" s="282"/>
      <c r="AR669" s="283"/>
    </row>
    <row r="670" spans="1:44">
      <c r="A670" s="20" t="s">
        <v>436</v>
      </c>
      <c r="B670" s="99">
        <f>B666+7</f>
        <v>50411</v>
      </c>
      <c r="C670" s="17" t="s">
        <v>30</v>
      </c>
      <c r="D670" s="33">
        <f t="shared" ref="D670:AI670" si="1290">D666+7</f>
        <v>45758</v>
      </c>
      <c r="E670" s="33">
        <f t="shared" si="1290"/>
        <v>45758</v>
      </c>
      <c r="F670" s="33" t="e">
        <f t="shared" si="1290"/>
        <v>#VALUE!</v>
      </c>
      <c r="G670" s="33">
        <f t="shared" si="1290"/>
        <v>175</v>
      </c>
      <c r="H670" s="33">
        <f t="shared" si="1290"/>
        <v>175</v>
      </c>
      <c r="I670" s="33">
        <f t="shared" si="1290"/>
        <v>45759</v>
      </c>
      <c r="J670" s="33">
        <f t="shared" si="1290"/>
        <v>45759</v>
      </c>
      <c r="K670" s="33" t="e">
        <f t="shared" si="1290"/>
        <v>#VALUE!</v>
      </c>
      <c r="L670" s="33">
        <f t="shared" si="1290"/>
        <v>175</v>
      </c>
      <c r="M670" s="33">
        <f t="shared" si="1290"/>
        <v>188</v>
      </c>
      <c r="N670" s="33">
        <f t="shared" si="1290"/>
        <v>45761</v>
      </c>
      <c r="O670" s="33">
        <f t="shared" si="1290"/>
        <v>45761</v>
      </c>
      <c r="P670" s="33" t="e">
        <f t="shared" si="1290"/>
        <v>#VALUE!</v>
      </c>
      <c r="Q670" s="33">
        <f t="shared" si="1290"/>
        <v>225</v>
      </c>
      <c r="R670" s="33">
        <f t="shared" si="1290"/>
        <v>195</v>
      </c>
      <c r="S670" s="33">
        <f t="shared" si="1290"/>
        <v>45761</v>
      </c>
      <c r="T670" s="33">
        <f t="shared" si="1290"/>
        <v>45761</v>
      </c>
      <c r="U670" s="33" t="e">
        <f t="shared" si="1290"/>
        <v>#VALUE!</v>
      </c>
      <c r="V670" s="33">
        <f t="shared" si="1290"/>
        <v>175</v>
      </c>
      <c r="W670" s="33">
        <f t="shared" si="1290"/>
        <v>175</v>
      </c>
      <c r="X670" s="33">
        <f t="shared" si="1290"/>
        <v>45762</v>
      </c>
      <c r="Y670" s="33">
        <f t="shared" si="1290"/>
        <v>45762</v>
      </c>
      <c r="Z670" s="33" t="e">
        <f t="shared" si="1290"/>
        <v>#VALUE!</v>
      </c>
      <c r="AA670" s="33">
        <f t="shared" si="1290"/>
        <v>175</v>
      </c>
      <c r="AB670" s="33">
        <f t="shared" si="1290"/>
        <v>184</v>
      </c>
      <c r="AC670" s="33">
        <f t="shared" si="1290"/>
        <v>45763</v>
      </c>
      <c r="AD670" s="33">
        <f t="shared" si="1290"/>
        <v>45763</v>
      </c>
      <c r="AE670" s="33">
        <f t="shared" si="1290"/>
        <v>140</v>
      </c>
      <c r="AF670" s="33">
        <f t="shared" si="1290"/>
        <v>140</v>
      </c>
      <c r="AG670" s="33">
        <f t="shared" si="1290"/>
        <v>140</v>
      </c>
      <c r="AH670" s="33">
        <f t="shared" si="1290"/>
        <v>45763</v>
      </c>
      <c r="AI670" s="33">
        <f t="shared" si="1290"/>
        <v>45763</v>
      </c>
      <c r="AJ670" s="18" t="s">
        <v>235</v>
      </c>
      <c r="AK670" s="19"/>
      <c r="AL670" s="34"/>
      <c r="AM670" s="326" t="s">
        <v>53</v>
      </c>
      <c r="AN670" s="329" t="s">
        <v>488</v>
      </c>
      <c r="AO670" s="330"/>
      <c r="AP670" s="330"/>
      <c r="AQ670" s="330"/>
      <c r="AR670" s="331"/>
    </row>
    <row r="671" spans="1:44" ht="14.25" customHeight="1">
      <c r="A671" s="3"/>
      <c r="B671" s="4"/>
      <c r="C671" s="2" t="s">
        <v>35</v>
      </c>
      <c r="D671" s="33"/>
      <c r="E671" s="24"/>
      <c r="F671" s="18" t="s">
        <v>236</v>
      </c>
      <c r="G671" s="19"/>
      <c r="H671" s="34"/>
      <c r="I671" s="33"/>
      <c r="J671" s="33"/>
      <c r="K671" s="18"/>
      <c r="L671" s="19"/>
      <c r="M671" s="34"/>
      <c r="N671" s="33"/>
      <c r="O671" s="33"/>
      <c r="P671" s="18"/>
      <c r="Q671" s="19"/>
      <c r="R671" s="34"/>
      <c r="S671" s="33"/>
      <c r="T671" s="33"/>
      <c r="U671" s="18"/>
      <c r="V671" s="19"/>
      <c r="W671" s="34"/>
      <c r="X671" s="33"/>
      <c r="Y671" s="33"/>
      <c r="Z671" s="18"/>
      <c r="AA671" s="19"/>
      <c r="AB671" s="34"/>
      <c r="AC671" s="33"/>
      <c r="AD671" s="33"/>
      <c r="AE671" s="18"/>
      <c r="AF671" s="19"/>
      <c r="AG671" s="34"/>
      <c r="AH671" s="33"/>
      <c r="AI671" s="33"/>
      <c r="AJ671" s="18" t="s">
        <v>236</v>
      </c>
      <c r="AK671" s="19"/>
      <c r="AL671" s="34"/>
      <c r="AM671" s="327" t="s">
        <v>237</v>
      </c>
      <c r="AN671" s="335" t="s">
        <v>481</v>
      </c>
      <c r="AO671" s="336"/>
      <c r="AP671" s="336"/>
      <c r="AQ671" s="336"/>
      <c r="AR671" s="337"/>
    </row>
    <row r="672" spans="1:44" ht="15" thickBot="1">
      <c r="A672" s="5"/>
      <c r="B672" s="6"/>
      <c r="C672" s="7" t="s">
        <v>39</v>
      </c>
      <c r="D672" s="35">
        <v>-45303</v>
      </c>
      <c r="E672" s="36">
        <v>-45303</v>
      </c>
      <c r="F672" s="37" t="s">
        <v>239</v>
      </c>
      <c r="G672" s="38">
        <v>0</v>
      </c>
      <c r="H672" s="39">
        <v>0</v>
      </c>
      <c r="I672" s="217">
        <f t="shared" ref="I672:AI672" si="1291">I671-I670</f>
        <v>-45759</v>
      </c>
      <c r="J672" s="217">
        <f t="shared" si="1291"/>
        <v>-45759</v>
      </c>
      <c r="K672" s="217" t="e">
        <f t="shared" si="1291"/>
        <v>#VALUE!</v>
      </c>
      <c r="L672" s="217">
        <f t="shared" si="1291"/>
        <v>-175</v>
      </c>
      <c r="M672" s="217">
        <f t="shared" si="1291"/>
        <v>-188</v>
      </c>
      <c r="N672" s="217">
        <f t="shared" si="1291"/>
        <v>-45761</v>
      </c>
      <c r="O672" s="217">
        <f t="shared" si="1291"/>
        <v>-45761</v>
      </c>
      <c r="P672" s="217" t="e">
        <f t="shared" si="1291"/>
        <v>#VALUE!</v>
      </c>
      <c r="Q672" s="217">
        <f t="shared" si="1291"/>
        <v>-225</v>
      </c>
      <c r="R672" s="217">
        <f t="shared" si="1291"/>
        <v>-195</v>
      </c>
      <c r="S672" s="217">
        <f t="shared" si="1291"/>
        <v>-45761</v>
      </c>
      <c r="T672" s="217">
        <f t="shared" si="1291"/>
        <v>-45761</v>
      </c>
      <c r="U672" s="217" t="e">
        <f t="shared" si="1291"/>
        <v>#VALUE!</v>
      </c>
      <c r="V672" s="217">
        <f t="shared" si="1291"/>
        <v>-175</v>
      </c>
      <c r="W672" s="217">
        <f t="shared" si="1291"/>
        <v>-175</v>
      </c>
      <c r="X672" s="217">
        <f t="shared" si="1291"/>
        <v>-45762</v>
      </c>
      <c r="Y672" s="217">
        <f t="shared" si="1291"/>
        <v>-45762</v>
      </c>
      <c r="Z672" s="217" t="e">
        <f t="shared" si="1291"/>
        <v>#VALUE!</v>
      </c>
      <c r="AA672" s="217">
        <f t="shared" si="1291"/>
        <v>-175</v>
      </c>
      <c r="AB672" s="217">
        <f t="shared" si="1291"/>
        <v>-184</v>
      </c>
      <c r="AC672" s="217">
        <f t="shared" si="1291"/>
        <v>-45763</v>
      </c>
      <c r="AD672" s="217">
        <f t="shared" si="1291"/>
        <v>-45763</v>
      </c>
      <c r="AE672" s="217">
        <f t="shared" si="1291"/>
        <v>-140</v>
      </c>
      <c r="AF672" s="217">
        <f t="shared" si="1291"/>
        <v>-140</v>
      </c>
      <c r="AG672" s="217">
        <f t="shared" si="1291"/>
        <v>-140</v>
      </c>
      <c r="AH672" s="217">
        <f t="shared" si="1291"/>
        <v>-45763</v>
      </c>
      <c r="AI672" s="217">
        <f t="shared" si="1291"/>
        <v>-45763</v>
      </c>
      <c r="AJ672" s="37" t="s">
        <v>239</v>
      </c>
      <c r="AK672" s="38">
        <v>0</v>
      </c>
      <c r="AL672" s="39">
        <v>2</v>
      </c>
      <c r="AM672" s="328" t="s">
        <v>491</v>
      </c>
      <c r="AN672" s="339" t="s">
        <v>495</v>
      </c>
      <c r="AO672" s="340"/>
      <c r="AP672" s="340"/>
      <c r="AQ672" s="340"/>
      <c r="AR672" s="341"/>
    </row>
    <row r="673" spans="1:44">
      <c r="A673" s="21"/>
      <c r="B673" s="15"/>
      <c r="C673" s="22" t="s">
        <v>26</v>
      </c>
      <c r="D673" s="100">
        <f t="shared" ref="D673" si="1292">B674</f>
        <v>50418</v>
      </c>
      <c r="E673" s="100">
        <f t="shared" ref="E673" si="1293">D673</f>
        <v>50418</v>
      </c>
      <c r="F673" s="100">
        <f t="shared" ref="F673" si="1294">E673</f>
        <v>50418</v>
      </c>
      <c r="G673" s="100">
        <f t="shared" ref="G673" si="1295">F673</f>
        <v>50418</v>
      </c>
      <c r="H673" s="100">
        <f t="shared" ref="H673" si="1296">G673</f>
        <v>50418</v>
      </c>
      <c r="I673" s="100">
        <f t="shared" ref="I673" si="1297">H673</f>
        <v>50418</v>
      </c>
      <c r="J673" s="100">
        <f t="shared" ref="J673" si="1298">I673</f>
        <v>50418</v>
      </c>
      <c r="K673" s="100">
        <f t="shared" ref="K673" si="1299">J673</f>
        <v>50418</v>
      </c>
      <c r="L673" s="100">
        <f t="shared" ref="L673" si="1300">K673</f>
        <v>50418</v>
      </c>
      <c r="M673" s="100">
        <f t="shared" ref="M673" si="1301">L673</f>
        <v>50418</v>
      </c>
      <c r="N673" s="100">
        <f t="shared" ref="N673" si="1302">M673</f>
        <v>50418</v>
      </c>
      <c r="O673" s="100">
        <f t="shared" ref="O673" si="1303">N673</f>
        <v>50418</v>
      </c>
      <c r="P673" s="100">
        <f t="shared" ref="P673" si="1304">O673</f>
        <v>50418</v>
      </c>
      <c r="Q673" s="100">
        <f t="shared" ref="Q673" si="1305">P673</f>
        <v>50418</v>
      </c>
      <c r="R673" s="100">
        <f t="shared" ref="R673" si="1306">Q673</f>
        <v>50418</v>
      </c>
      <c r="S673" s="100">
        <f t="shared" ref="S673" si="1307">R673</f>
        <v>50418</v>
      </c>
      <c r="T673" s="100">
        <f t="shared" ref="T673" si="1308">S673</f>
        <v>50418</v>
      </c>
      <c r="U673" s="100">
        <f t="shared" ref="U673" si="1309">T673</f>
        <v>50418</v>
      </c>
      <c r="V673" s="100">
        <f t="shared" ref="V673" si="1310">U673</f>
        <v>50418</v>
      </c>
      <c r="W673" s="100">
        <f t="shared" ref="W673" si="1311">V673</f>
        <v>50418</v>
      </c>
      <c r="X673" s="100">
        <f t="shared" ref="X673" si="1312">W673</f>
        <v>50418</v>
      </c>
      <c r="Y673" s="100">
        <f t="shared" ref="Y673" si="1313">X673</f>
        <v>50418</v>
      </c>
      <c r="Z673" s="100">
        <f t="shared" ref="Z673" si="1314">Y673</f>
        <v>50418</v>
      </c>
      <c r="AA673" s="100">
        <f t="shared" ref="AA673" si="1315">Z673</f>
        <v>50418</v>
      </c>
      <c r="AB673" s="100">
        <f t="shared" ref="AB673" si="1316">AA673</f>
        <v>50418</v>
      </c>
      <c r="AC673" s="100">
        <f t="shared" ref="AC673" si="1317">AB673</f>
        <v>50418</v>
      </c>
      <c r="AD673" s="100">
        <f t="shared" ref="AD673" si="1318">AC673</f>
        <v>50418</v>
      </c>
      <c r="AE673" s="100">
        <f t="shared" ref="AE673" si="1319">AD673</f>
        <v>50418</v>
      </c>
      <c r="AF673" s="100">
        <f t="shared" ref="AF673" si="1320">AE673</f>
        <v>50418</v>
      </c>
      <c r="AG673" s="100">
        <f t="shared" ref="AG673" si="1321">AF673</f>
        <v>50418</v>
      </c>
      <c r="AH673" s="100">
        <f t="shared" ref="AH673" si="1322">AG673</f>
        <v>50418</v>
      </c>
      <c r="AI673" s="100">
        <f t="shared" ref="AI673" si="1323">AH673</f>
        <v>50418</v>
      </c>
      <c r="AJ673" s="30"/>
      <c r="AK673" s="42" t="s">
        <v>27</v>
      </c>
      <c r="AL673" s="43" t="s">
        <v>28</v>
      </c>
      <c r="AM673" s="50"/>
      <c r="AN673" s="607"/>
      <c r="AO673" s="608"/>
      <c r="AP673" s="608"/>
      <c r="AQ673" s="608"/>
      <c r="AR673" s="609"/>
    </row>
    <row r="674" spans="1:44">
      <c r="A674" s="20" t="s">
        <v>436</v>
      </c>
      <c r="B674" s="99">
        <f>B670+7</f>
        <v>50418</v>
      </c>
      <c r="C674" s="17" t="s">
        <v>30</v>
      </c>
      <c r="D674" s="33">
        <f t="shared" ref="D674:AI674" si="1324">D670+7</f>
        <v>45765</v>
      </c>
      <c r="E674" s="33">
        <f t="shared" si="1324"/>
        <v>45765</v>
      </c>
      <c r="F674" s="33" t="e">
        <f t="shared" si="1324"/>
        <v>#VALUE!</v>
      </c>
      <c r="G674" s="33">
        <f t="shared" si="1324"/>
        <v>182</v>
      </c>
      <c r="H674" s="33">
        <f t="shared" si="1324"/>
        <v>182</v>
      </c>
      <c r="I674" s="33">
        <f t="shared" si="1324"/>
        <v>45766</v>
      </c>
      <c r="J674" s="33">
        <f t="shared" si="1324"/>
        <v>45766</v>
      </c>
      <c r="K674" s="33" t="e">
        <f t="shared" si="1324"/>
        <v>#VALUE!</v>
      </c>
      <c r="L674" s="33">
        <f t="shared" si="1324"/>
        <v>182</v>
      </c>
      <c r="M674" s="33">
        <f t="shared" si="1324"/>
        <v>195</v>
      </c>
      <c r="N674" s="33">
        <f t="shared" si="1324"/>
        <v>45768</v>
      </c>
      <c r="O674" s="33">
        <f t="shared" si="1324"/>
        <v>45768</v>
      </c>
      <c r="P674" s="33" t="e">
        <f t="shared" si="1324"/>
        <v>#VALUE!</v>
      </c>
      <c r="Q674" s="33">
        <f t="shared" si="1324"/>
        <v>232</v>
      </c>
      <c r="R674" s="33">
        <f t="shared" si="1324"/>
        <v>202</v>
      </c>
      <c r="S674" s="33">
        <f t="shared" si="1324"/>
        <v>45768</v>
      </c>
      <c r="T674" s="33">
        <f t="shared" si="1324"/>
        <v>45768</v>
      </c>
      <c r="U674" s="33" t="e">
        <f t="shared" si="1324"/>
        <v>#VALUE!</v>
      </c>
      <c r="V674" s="33">
        <f t="shared" si="1324"/>
        <v>182</v>
      </c>
      <c r="W674" s="33">
        <f t="shared" si="1324"/>
        <v>182</v>
      </c>
      <c r="X674" s="33">
        <f t="shared" si="1324"/>
        <v>45769</v>
      </c>
      <c r="Y674" s="33">
        <f t="shared" si="1324"/>
        <v>45769</v>
      </c>
      <c r="Z674" s="33" t="e">
        <f t="shared" si="1324"/>
        <v>#VALUE!</v>
      </c>
      <c r="AA674" s="33">
        <f t="shared" si="1324"/>
        <v>182</v>
      </c>
      <c r="AB674" s="33">
        <f t="shared" si="1324"/>
        <v>191</v>
      </c>
      <c r="AC674" s="33">
        <f t="shared" si="1324"/>
        <v>45770</v>
      </c>
      <c r="AD674" s="33">
        <f t="shared" si="1324"/>
        <v>45770</v>
      </c>
      <c r="AE674" s="33">
        <f t="shared" si="1324"/>
        <v>147</v>
      </c>
      <c r="AF674" s="33">
        <f t="shared" si="1324"/>
        <v>147</v>
      </c>
      <c r="AG674" s="33">
        <f t="shared" si="1324"/>
        <v>147</v>
      </c>
      <c r="AH674" s="33">
        <f t="shared" si="1324"/>
        <v>45770</v>
      </c>
      <c r="AI674" s="33">
        <f t="shared" si="1324"/>
        <v>45770</v>
      </c>
      <c r="AJ674" s="18" t="s">
        <v>235</v>
      </c>
      <c r="AK674" s="19"/>
      <c r="AL674" s="34"/>
      <c r="AM674" s="326" t="s">
        <v>53</v>
      </c>
      <c r="AN674" s="610" t="s">
        <v>487</v>
      </c>
      <c r="AO674" s="611"/>
      <c r="AP674" s="611"/>
      <c r="AQ674" s="611"/>
      <c r="AR674" s="612"/>
    </row>
    <row r="675" spans="1:44">
      <c r="A675" s="3"/>
      <c r="B675" s="4"/>
      <c r="C675" s="2" t="s">
        <v>35</v>
      </c>
      <c r="D675" s="33"/>
      <c r="E675" s="24"/>
      <c r="F675" s="18" t="s">
        <v>236</v>
      </c>
      <c r="G675" s="19"/>
      <c r="H675" s="34"/>
      <c r="I675" s="33"/>
      <c r="J675" s="33"/>
      <c r="K675" s="18"/>
      <c r="L675" s="19"/>
      <c r="M675" s="34"/>
      <c r="N675" s="33"/>
      <c r="O675" s="33"/>
      <c r="P675" s="18"/>
      <c r="Q675" s="19"/>
      <c r="R675" s="34"/>
      <c r="S675" s="33"/>
      <c r="T675" s="33"/>
      <c r="U675" s="18"/>
      <c r="V675" s="19"/>
      <c r="W675" s="34"/>
      <c r="X675" s="33"/>
      <c r="Y675" s="33"/>
      <c r="Z675" s="18"/>
      <c r="AA675" s="19"/>
      <c r="AB675" s="34"/>
      <c r="AC675" s="33"/>
      <c r="AD675" s="33"/>
      <c r="AE675" s="18"/>
      <c r="AF675" s="19"/>
      <c r="AG675" s="34"/>
      <c r="AH675" s="33"/>
      <c r="AI675" s="33"/>
      <c r="AJ675" s="18" t="s">
        <v>236</v>
      </c>
      <c r="AK675" s="19"/>
      <c r="AL675" s="34"/>
      <c r="AM675" s="327" t="s">
        <v>237</v>
      </c>
      <c r="AN675" s="613" t="s">
        <v>482</v>
      </c>
      <c r="AO675" s="614"/>
      <c r="AP675" s="614"/>
      <c r="AQ675" s="614"/>
      <c r="AR675" s="615"/>
    </row>
    <row r="676" spans="1:44" ht="15" thickBot="1">
      <c r="A676" s="5"/>
      <c r="B676" s="6"/>
      <c r="C676" s="7" t="s">
        <v>39</v>
      </c>
      <c r="D676" s="35">
        <v>-45303</v>
      </c>
      <c r="E676" s="36">
        <v>-45303</v>
      </c>
      <c r="F676" s="37" t="s">
        <v>239</v>
      </c>
      <c r="G676" s="38">
        <v>0</v>
      </c>
      <c r="H676" s="39">
        <v>0</v>
      </c>
      <c r="I676" s="217">
        <f t="shared" ref="I676:AI676" si="1325">I675-I674</f>
        <v>-45766</v>
      </c>
      <c r="J676" s="217">
        <f t="shared" si="1325"/>
        <v>-45766</v>
      </c>
      <c r="K676" s="217" t="e">
        <f t="shared" si="1325"/>
        <v>#VALUE!</v>
      </c>
      <c r="L676" s="217">
        <f t="shared" si="1325"/>
        <v>-182</v>
      </c>
      <c r="M676" s="217">
        <f t="shared" si="1325"/>
        <v>-195</v>
      </c>
      <c r="N676" s="217">
        <f t="shared" si="1325"/>
        <v>-45768</v>
      </c>
      <c r="O676" s="217">
        <f t="shared" si="1325"/>
        <v>-45768</v>
      </c>
      <c r="P676" s="217" t="e">
        <f t="shared" si="1325"/>
        <v>#VALUE!</v>
      </c>
      <c r="Q676" s="217">
        <f t="shared" si="1325"/>
        <v>-232</v>
      </c>
      <c r="R676" s="217">
        <f t="shared" si="1325"/>
        <v>-202</v>
      </c>
      <c r="S676" s="217">
        <f t="shared" si="1325"/>
        <v>-45768</v>
      </c>
      <c r="T676" s="217">
        <f t="shared" si="1325"/>
        <v>-45768</v>
      </c>
      <c r="U676" s="217" t="e">
        <f t="shared" si="1325"/>
        <v>#VALUE!</v>
      </c>
      <c r="V676" s="217">
        <f t="shared" si="1325"/>
        <v>-182</v>
      </c>
      <c r="W676" s="217">
        <f t="shared" si="1325"/>
        <v>-182</v>
      </c>
      <c r="X676" s="217">
        <f t="shared" si="1325"/>
        <v>-45769</v>
      </c>
      <c r="Y676" s="217">
        <f t="shared" si="1325"/>
        <v>-45769</v>
      </c>
      <c r="Z676" s="217" t="e">
        <f t="shared" si="1325"/>
        <v>#VALUE!</v>
      </c>
      <c r="AA676" s="217">
        <f t="shared" si="1325"/>
        <v>-182</v>
      </c>
      <c r="AB676" s="217">
        <f t="shared" si="1325"/>
        <v>-191</v>
      </c>
      <c r="AC676" s="217">
        <f t="shared" si="1325"/>
        <v>-45770</v>
      </c>
      <c r="AD676" s="217">
        <f t="shared" si="1325"/>
        <v>-45770</v>
      </c>
      <c r="AE676" s="217">
        <f t="shared" si="1325"/>
        <v>-147</v>
      </c>
      <c r="AF676" s="217">
        <f t="shared" si="1325"/>
        <v>-147</v>
      </c>
      <c r="AG676" s="217">
        <f t="shared" si="1325"/>
        <v>-147</v>
      </c>
      <c r="AH676" s="217">
        <f t="shared" si="1325"/>
        <v>-45770</v>
      </c>
      <c r="AI676" s="217">
        <f t="shared" si="1325"/>
        <v>-45770</v>
      </c>
      <c r="AJ676" s="37" t="s">
        <v>239</v>
      </c>
      <c r="AK676" s="38">
        <v>0</v>
      </c>
      <c r="AL676" s="39">
        <v>2</v>
      </c>
      <c r="AM676" s="328" t="s">
        <v>491</v>
      </c>
      <c r="AN676" s="616" t="s">
        <v>496</v>
      </c>
      <c r="AO676" s="617"/>
      <c r="AP676" s="617"/>
      <c r="AQ676" s="617"/>
      <c r="AR676" s="618"/>
    </row>
  </sheetData>
  <mergeCells count="1151">
    <mergeCell ref="AS639:AW639"/>
    <mergeCell ref="AS654:AW654"/>
    <mergeCell ref="AS655:AW655"/>
    <mergeCell ref="AS656:AW656"/>
    <mergeCell ref="AN647:AR647"/>
    <mergeCell ref="AN648:AR648"/>
    <mergeCell ref="AN642:AR642"/>
    <mergeCell ref="AN673:AR673"/>
    <mergeCell ref="AN674:AR674"/>
    <mergeCell ref="AN675:AR675"/>
    <mergeCell ref="AN676:AR676"/>
    <mergeCell ref="AN626:AR626"/>
    <mergeCell ref="AN627:AR627"/>
    <mergeCell ref="AN628:AR628"/>
    <mergeCell ref="AN630:AR630"/>
    <mergeCell ref="AN631:AR631"/>
    <mergeCell ref="AN632:AR632"/>
    <mergeCell ref="AN624:AR624"/>
    <mergeCell ref="AS592:AW592"/>
    <mergeCell ref="AN596:AR596"/>
    <mergeCell ref="AN612:AR612"/>
    <mergeCell ref="D605:H605"/>
    <mergeCell ref="I605:M605"/>
    <mergeCell ref="N605:R605"/>
    <mergeCell ref="S605:W605"/>
    <mergeCell ref="X605:AB605"/>
    <mergeCell ref="AC605:AG605"/>
    <mergeCell ref="AH605:AL605"/>
    <mergeCell ref="AM605:AR608"/>
    <mergeCell ref="D606:H606"/>
    <mergeCell ref="I606:M606"/>
    <mergeCell ref="N606:R606"/>
    <mergeCell ref="S606:W606"/>
    <mergeCell ref="X606:AB606"/>
    <mergeCell ref="AC606:AG606"/>
    <mergeCell ref="AH606:AL606"/>
    <mergeCell ref="D607:E607"/>
    <mergeCell ref="I607:J607"/>
    <mergeCell ref="N607:O607"/>
    <mergeCell ref="D597:H597"/>
    <mergeCell ref="D598:H598"/>
    <mergeCell ref="D599:E599"/>
    <mergeCell ref="AN614:AR614"/>
    <mergeCell ref="AN615:AR615"/>
    <mergeCell ref="AN619:AR619"/>
    <mergeCell ref="AN623:AR623"/>
    <mergeCell ref="AN594:AR594"/>
    <mergeCell ref="AS603:AW603"/>
    <mergeCell ref="AN616:AR616"/>
    <mergeCell ref="AN618:AR618"/>
    <mergeCell ref="AN620:AR620"/>
    <mergeCell ref="AN622:AR622"/>
    <mergeCell ref="I597:M597"/>
    <mergeCell ref="N597:R597"/>
    <mergeCell ref="S597:W597"/>
    <mergeCell ref="X597:AB597"/>
    <mergeCell ref="AC597:AG597"/>
    <mergeCell ref="AH597:AL597"/>
    <mergeCell ref="AR597:AW600"/>
    <mergeCell ref="I598:M598"/>
    <mergeCell ref="N598:R598"/>
    <mergeCell ref="S598:W598"/>
    <mergeCell ref="X598:AB598"/>
    <mergeCell ref="AC598:AG598"/>
    <mergeCell ref="AH598:AL598"/>
    <mergeCell ref="AT614:AX614"/>
    <mergeCell ref="AT615:AX615"/>
    <mergeCell ref="AT616:AX616"/>
    <mergeCell ref="AN595:AR595"/>
    <mergeCell ref="S607:T607"/>
    <mergeCell ref="X607:Y607"/>
    <mergeCell ref="AC607:AD607"/>
    <mergeCell ref="AH607:AI607"/>
    <mergeCell ref="I599:J599"/>
    <mergeCell ref="N599:O599"/>
    <mergeCell ref="AN611:AR611"/>
    <mergeCell ref="AS604:AW604"/>
    <mergeCell ref="AM599:AN599"/>
    <mergeCell ref="AM598:AQ598"/>
    <mergeCell ref="AC573:AG573"/>
    <mergeCell ref="AH573:AL573"/>
    <mergeCell ref="AM573:AR576"/>
    <mergeCell ref="AN578:AR578"/>
    <mergeCell ref="AS593:AW596"/>
    <mergeCell ref="AS591:AW591"/>
    <mergeCell ref="AN579:AR579"/>
    <mergeCell ref="AM597:AQ597"/>
    <mergeCell ref="AH599:AI599"/>
    <mergeCell ref="AS587:AW587"/>
    <mergeCell ref="AC599:AD599"/>
    <mergeCell ref="AS602:AW602"/>
    <mergeCell ref="AC575:AD575"/>
    <mergeCell ref="AH575:AI575"/>
    <mergeCell ref="S573:W573"/>
    <mergeCell ref="X573:AB573"/>
    <mergeCell ref="S583:T583"/>
    <mergeCell ref="X583:Y583"/>
    <mergeCell ref="AC583:AD583"/>
    <mergeCell ref="AS590:AW590"/>
    <mergeCell ref="N575:O575"/>
    <mergeCell ref="AS566:AW566"/>
    <mergeCell ref="AS567:AW567"/>
    <mergeCell ref="AS568:AW568"/>
    <mergeCell ref="AN570:AR570"/>
    <mergeCell ref="AT549:AX549"/>
    <mergeCell ref="AT550:AX550"/>
    <mergeCell ref="D562:H562"/>
    <mergeCell ref="AN549:AR549"/>
    <mergeCell ref="S599:T599"/>
    <mergeCell ref="X599:Y599"/>
    <mergeCell ref="AN571:AR571"/>
    <mergeCell ref="AH583:AI583"/>
    <mergeCell ref="AM583:AN583"/>
    <mergeCell ref="AR561:AW564"/>
    <mergeCell ref="AS586:AW586"/>
    <mergeCell ref="AS588:AW588"/>
    <mergeCell ref="AH582:AL582"/>
    <mergeCell ref="AM582:AQ582"/>
    <mergeCell ref="AC561:AG561"/>
    <mergeCell ref="AH561:AL561"/>
    <mergeCell ref="AC562:AG562"/>
    <mergeCell ref="AH562:AL562"/>
    <mergeCell ref="AM562:AQ562"/>
    <mergeCell ref="AM563:AN563"/>
    <mergeCell ref="AT551:AX551"/>
    <mergeCell ref="AT552:AX552"/>
    <mergeCell ref="AN552:AR552"/>
    <mergeCell ref="S562:W562"/>
    <mergeCell ref="X562:AB562"/>
    <mergeCell ref="AM561:AQ561"/>
    <mergeCell ref="S574:W574"/>
    <mergeCell ref="AN551:AR551"/>
    <mergeCell ref="AS557:AW557"/>
    <mergeCell ref="AS558:AW558"/>
    <mergeCell ref="AS559:AW559"/>
    <mergeCell ref="AS560:AW560"/>
    <mergeCell ref="AM553:AQ553"/>
    <mergeCell ref="AR553:AW556"/>
    <mergeCell ref="D554:H554"/>
    <mergeCell ref="I554:M554"/>
    <mergeCell ref="N554:R554"/>
    <mergeCell ref="S554:W554"/>
    <mergeCell ref="X554:AB554"/>
    <mergeCell ref="AC554:AG554"/>
    <mergeCell ref="AH554:AL554"/>
    <mergeCell ref="AM554:AQ554"/>
    <mergeCell ref="D555:E555"/>
    <mergeCell ref="AY525:BC525"/>
    <mergeCell ref="AY526:BC526"/>
    <mergeCell ref="AY527:BC527"/>
    <mergeCell ref="AY528:BC528"/>
    <mergeCell ref="AX546:BB546"/>
    <mergeCell ref="AX547:BB547"/>
    <mergeCell ref="AX548:BB548"/>
    <mergeCell ref="AM541:AQ541"/>
    <mergeCell ref="AR541:AW544"/>
    <mergeCell ref="AM542:AQ542"/>
    <mergeCell ref="AM543:AN543"/>
    <mergeCell ref="AS545:AW545"/>
    <mergeCell ref="AS546:AW546"/>
    <mergeCell ref="AS547:AW547"/>
    <mergeCell ref="AS548:AW548"/>
    <mergeCell ref="AY534:BC534"/>
    <mergeCell ref="AY535:BC535"/>
    <mergeCell ref="AY536:BC536"/>
    <mergeCell ref="AN539:AR539"/>
    <mergeCell ref="AN540:AR540"/>
    <mergeCell ref="AY533:BC533"/>
    <mergeCell ref="AS535:AW535"/>
    <mergeCell ref="AS536:AW536"/>
    <mergeCell ref="AN537:AR537"/>
    <mergeCell ref="AN538:AR538"/>
    <mergeCell ref="AR529:AW532"/>
    <mergeCell ref="AS534:AW534"/>
    <mergeCell ref="AS527:AW527"/>
    <mergeCell ref="AS528:AW528"/>
    <mergeCell ref="AS533:AW533"/>
    <mergeCell ref="AS526:AW526"/>
    <mergeCell ref="AS525:AW525"/>
    <mergeCell ref="AT505:AX505"/>
    <mergeCell ref="AT506:AX506"/>
    <mergeCell ref="AT507:AX507"/>
    <mergeCell ref="AT508:AX508"/>
    <mergeCell ref="AN509:AR509"/>
    <mergeCell ref="AN510:AR510"/>
    <mergeCell ref="AN511:AR511"/>
    <mergeCell ref="AN512:AR512"/>
    <mergeCell ref="D513:H513"/>
    <mergeCell ref="I513:M513"/>
    <mergeCell ref="N513:R513"/>
    <mergeCell ref="S513:W513"/>
    <mergeCell ref="X513:AB513"/>
    <mergeCell ref="AC513:AG513"/>
    <mergeCell ref="AH513:AL513"/>
    <mergeCell ref="AM513:AR516"/>
    <mergeCell ref="D514:H514"/>
    <mergeCell ref="I514:M514"/>
    <mergeCell ref="N514:R514"/>
    <mergeCell ref="S514:W514"/>
    <mergeCell ref="X514:AB514"/>
    <mergeCell ref="AC514:AG514"/>
    <mergeCell ref="AH514:AL514"/>
    <mergeCell ref="D515:E515"/>
    <mergeCell ref="I515:J515"/>
    <mergeCell ref="N515:O515"/>
    <mergeCell ref="S515:T515"/>
    <mergeCell ref="X515:Y515"/>
    <mergeCell ref="AC515:AD515"/>
    <mergeCell ref="AH515:AI515"/>
    <mergeCell ref="AC494:AG494"/>
    <mergeCell ref="AH494:AL494"/>
    <mergeCell ref="X495:Y495"/>
    <mergeCell ref="AC495:AD495"/>
    <mergeCell ref="AH495:AI495"/>
    <mergeCell ref="AN497:AR497"/>
    <mergeCell ref="AN498:AR498"/>
    <mergeCell ref="AN499:AR499"/>
    <mergeCell ref="AN500:AR500"/>
    <mergeCell ref="AN505:AR505"/>
    <mergeCell ref="AN507:AR507"/>
    <mergeCell ref="AN508:AR508"/>
    <mergeCell ref="AM501:AR504"/>
    <mergeCell ref="D501:H501"/>
    <mergeCell ref="I501:M501"/>
    <mergeCell ref="N501:R501"/>
    <mergeCell ref="S501:W501"/>
    <mergeCell ref="X501:AB501"/>
    <mergeCell ref="AC501:AG501"/>
    <mergeCell ref="AH501:AL501"/>
    <mergeCell ref="D502:H502"/>
    <mergeCell ref="I502:M502"/>
    <mergeCell ref="N502:R502"/>
    <mergeCell ref="S502:W502"/>
    <mergeCell ref="X502:AB502"/>
    <mergeCell ref="AC502:AG502"/>
    <mergeCell ref="AH502:AL502"/>
    <mergeCell ref="D503:E503"/>
    <mergeCell ref="I503:J503"/>
    <mergeCell ref="N503:O503"/>
    <mergeCell ref="S503:T503"/>
    <mergeCell ref="X503:Y503"/>
    <mergeCell ref="AC503:AD503"/>
    <mergeCell ref="AH503:AI503"/>
    <mergeCell ref="AS480:AW480"/>
    <mergeCell ref="D493:H493"/>
    <mergeCell ref="I493:M493"/>
    <mergeCell ref="N493:R493"/>
    <mergeCell ref="S493:W493"/>
    <mergeCell ref="AM493:AR496"/>
    <mergeCell ref="D494:H494"/>
    <mergeCell ref="I494:M494"/>
    <mergeCell ref="N494:R494"/>
    <mergeCell ref="S494:W494"/>
    <mergeCell ref="D495:E495"/>
    <mergeCell ref="I495:J495"/>
    <mergeCell ref="N495:O495"/>
    <mergeCell ref="S495:T495"/>
    <mergeCell ref="AS489:AW492"/>
    <mergeCell ref="AN485:AR485"/>
    <mergeCell ref="AN486:AR486"/>
    <mergeCell ref="AN487:AR487"/>
    <mergeCell ref="AN488:AR488"/>
    <mergeCell ref="AN489:AR489"/>
    <mergeCell ref="AN490:AR490"/>
    <mergeCell ref="AN491:AR491"/>
    <mergeCell ref="AN492:AR492"/>
    <mergeCell ref="X493:AB493"/>
    <mergeCell ref="AC493:AG493"/>
    <mergeCell ref="AH493:AL493"/>
    <mergeCell ref="X494:AB494"/>
    <mergeCell ref="D481:H481"/>
    <mergeCell ref="I481:M481"/>
    <mergeCell ref="N481:R481"/>
    <mergeCell ref="S481:W481"/>
    <mergeCell ref="X481:AB481"/>
    <mergeCell ref="AC481:AG481"/>
    <mergeCell ref="AH481:AL481"/>
    <mergeCell ref="AM481:AR484"/>
    <mergeCell ref="D482:H482"/>
    <mergeCell ref="I482:M482"/>
    <mergeCell ref="N482:R482"/>
    <mergeCell ref="S482:W482"/>
    <mergeCell ref="X482:AB482"/>
    <mergeCell ref="AC482:AG482"/>
    <mergeCell ref="AH482:AL482"/>
    <mergeCell ref="D483:E483"/>
    <mergeCell ref="I483:J483"/>
    <mergeCell ref="N483:O483"/>
    <mergeCell ref="S483:T483"/>
    <mergeCell ref="X483:Y483"/>
    <mergeCell ref="AC483:AD483"/>
    <mergeCell ref="AH483:AI483"/>
    <mergeCell ref="D473:H473"/>
    <mergeCell ref="I473:M473"/>
    <mergeCell ref="N473:R473"/>
    <mergeCell ref="S473:W473"/>
    <mergeCell ref="X473:AB473"/>
    <mergeCell ref="AC473:AG473"/>
    <mergeCell ref="AH473:AL473"/>
    <mergeCell ref="AM473:AQ473"/>
    <mergeCell ref="AR473:AW476"/>
    <mergeCell ref="D474:H474"/>
    <mergeCell ref="I474:M474"/>
    <mergeCell ref="N474:R474"/>
    <mergeCell ref="S474:W474"/>
    <mergeCell ref="X474:AB474"/>
    <mergeCell ref="AC474:AG474"/>
    <mergeCell ref="AH474:AL474"/>
    <mergeCell ref="AM474:AQ474"/>
    <mergeCell ref="D475:E475"/>
    <mergeCell ref="I475:J475"/>
    <mergeCell ref="N475:O475"/>
    <mergeCell ref="S475:T475"/>
    <mergeCell ref="X475:Y475"/>
    <mergeCell ref="AC475:AD475"/>
    <mergeCell ref="AH475:AI475"/>
    <mergeCell ref="AM475:AN475"/>
    <mergeCell ref="AS477:AW477"/>
    <mergeCell ref="AS478:AW478"/>
    <mergeCell ref="AS479:AW479"/>
    <mergeCell ref="D458:H458"/>
    <mergeCell ref="I458:M458"/>
    <mergeCell ref="N458:R458"/>
    <mergeCell ref="S458:W458"/>
    <mergeCell ref="X458:AB458"/>
    <mergeCell ref="AC458:AG458"/>
    <mergeCell ref="AH458:AL458"/>
    <mergeCell ref="AM458:AQ458"/>
    <mergeCell ref="D459:E459"/>
    <mergeCell ref="I459:J459"/>
    <mergeCell ref="N459:O459"/>
    <mergeCell ref="S459:T459"/>
    <mergeCell ref="X459:Y459"/>
    <mergeCell ref="AC459:AD459"/>
    <mergeCell ref="AH459:AI459"/>
    <mergeCell ref="AM459:AN459"/>
    <mergeCell ref="AR457:AW460"/>
    <mergeCell ref="D457:H457"/>
    <mergeCell ref="I457:M457"/>
    <mergeCell ref="N457:R457"/>
    <mergeCell ref="S457:W457"/>
    <mergeCell ref="X457:AB457"/>
    <mergeCell ref="AC457:AG457"/>
    <mergeCell ref="AH457:AL457"/>
    <mergeCell ref="AM457:AQ457"/>
    <mergeCell ref="AN467:AR467"/>
    <mergeCell ref="AN468:AR468"/>
    <mergeCell ref="AN469:AR469"/>
    <mergeCell ref="AN470:AR470"/>
    <mergeCell ref="D433:H433"/>
    <mergeCell ref="I433:M433"/>
    <mergeCell ref="N433:R433"/>
    <mergeCell ref="S433:W433"/>
    <mergeCell ref="X433:AB433"/>
    <mergeCell ref="AC433:AG433"/>
    <mergeCell ref="AH433:AL433"/>
    <mergeCell ref="AM433:AR436"/>
    <mergeCell ref="D434:H434"/>
    <mergeCell ref="I434:M434"/>
    <mergeCell ref="N434:R434"/>
    <mergeCell ref="S434:W434"/>
    <mergeCell ref="X434:AB434"/>
    <mergeCell ref="AC434:AG434"/>
    <mergeCell ref="AH434:AL434"/>
    <mergeCell ref="D435:E435"/>
    <mergeCell ref="I435:J435"/>
    <mergeCell ref="N435:O435"/>
    <mergeCell ref="S435:T435"/>
    <mergeCell ref="X435:Y435"/>
    <mergeCell ref="AC435:AD435"/>
    <mergeCell ref="AH435:AI435"/>
    <mergeCell ref="D425:H425"/>
    <mergeCell ref="I425:M425"/>
    <mergeCell ref="N425:R425"/>
    <mergeCell ref="S425:W425"/>
    <mergeCell ref="X425:AB425"/>
    <mergeCell ref="AC425:AG425"/>
    <mergeCell ref="AH425:AL425"/>
    <mergeCell ref="AM425:AQ425"/>
    <mergeCell ref="AT425:AY428"/>
    <mergeCell ref="D426:H426"/>
    <mergeCell ref="I426:M426"/>
    <mergeCell ref="N426:R426"/>
    <mergeCell ref="S426:W426"/>
    <mergeCell ref="X426:AB426"/>
    <mergeCell ref="AC426:AG426"/>
    <mergeCell ref="AH426:AL426"/>
    <mergeCell ref="AM426:AQ426"/>
    <mergeCell ref="D427:E427"/>
    <mergeCell ref="I427:J427"/>
    <mergeCell ref="N427:O427"/>
    <mergeCell ref="S427:T427"/>
    <mergeCell ref="X427:Y427"/>
    <mergeCell ref="AC427:AD427"/>
    <mergeCell ref="AH427:AI427"/>
    <mergeCell ref="AN398:AR398"/>
    <mergeCell ref="AN381:AR381"/>
    <mergeCell ref="AN382:AR382"/>
    <mergeCell ref="AN383:AR383"/>
    <mergeCell ref="AN384:AR384"/>
    <mergeCell ref="AN385:AR385"/>
    <mergeCell ref="AN386:AR386"/>
    <mergeCell ref="AN387:AR387"/>
    <mergeCell ref="AN388:AR388"/>
    <mergeCell ref="AN389:AR389"/>
    <mergeCell ref="S369:W369"/>
    <mergeCell ref="X369:AB369"/>
    <mergeCell ref="AC369:AG369"/>
    <mergeCell ref="AH369:AL369"/>
    <mergeCell ref="AR369:AW372"/>
    <mergeCell ref="D370:H370"/>
    <mergeCell ref="I370:M370"/>
    <mergeCell ref="N370:R370"/>
    <mergeCell ref="S370:W370"/>
    <mergeCell ref="X370:AB370"/>
    <mergeCell ref="AC370:AG370"/>
    <mergeCell ref="AH370:AL370"/>
    <mergeCell ref="D371:E371"/>
    <mergeCell ref="I371:J371"/>
    <mergeCell ref="N371:O371"/>
    <mergeCell ref="S371:T371"/>
    <mergeCell ref="X371:Y371"/>
    <mergeCell ref="AC371:AD371"/>
    <mergeCell ref="AH371:AI371"/>
    <mergeCell ref="D369:H369"/>
    <mergeCell ref="I369:M369"/>
    <mergeCell ref="N369:R369"/>
    <mergeCell ref="AN390:AR390"/>
    <mergeCell ref="AN391:AR391"/>
    <mergeCell ref="AN392:AR392"/>
    <mergeCell ref="AN393:AR393"/>
    <mergeCell ref="AN394:AR394"/>
    <mergeCell ref="AN395:AR395"/>
    <mergeCell ref="AN396:AR396"/>
    <mergeCell ref="AN397:AR397"/>
    <mergeCell ref="X361:AB361"/>
    <mergeCell ref="AC361:AG361"/>
    <mergeCell ref="AH361:AL361"/>
    <mergeCell ref="AM361:AR364"/>
    <mergeCell ref="AN368:AR368"/>
    <mergeCell ref="N362:R362"/>
    <mergeCell ref="S362:W362"/>
    <mergeCell ref="X362:AB362"/>
    <mergeCell ref="AC362:AG362"/>
    <mergeCell ref="AH362:AL362"/>
    <mergeCell ref="AN366:AR366"/>
    <mergeCell ref="AN367:AR367"/>
    <mergeCell ref="S353:W353"/>
    <mergeCell ref="X353:AB353"/>
    <mergeCell ref="AC353:AG353"/>
    <mergeCell ref="AH353:AL353"/>
    <mergeCell ref="AM353:AR356"/>
    <mergeCell ref="AH335:AI335"/>
    <mergeCell ref="N341:AL344"/>
    <mergeCell ref="D345:H345"/>
    <mergeCell ref="I345:M345"/>
    <mergeCell ref="N345:R345"/>
    <mergeCell ref="S345:W345"/>
    <mergeCell ref="X345:AB345"/>
    <mergeCell ref="AC345:AG345"/>
    <mergeCell ref="AN352:AR352"/>
    <mergeCell ref="D354:H354"/>
    <mergeCell ref="I354:M354"/>
    <mergeCell ref="N355:O355"/>
    <mergeCell ref="S355:T355"/>
    <mergeCell ref="X355:Y355"/>
    <mergeCell ref="AC355:AD355"/>
    <mergeCell ref="AH355:AI355"/>
    <mergeCell ref="AH345:AL345"/>
    <mergeCell ref="AN350:AR350"/>
    <mergeCell ref="AN351:AR351"/>
    <mergeCell ref="AM345:AR348"/>
    <mergeCell ref="D346:H346"/>
    <mergeCell ref="D353:H353"/>
    <mergeCell ref="I353:M353"/>
    <mergeCell ref="N335:O335"/>
    <mergeCell ref="S335:T335"/>
    <mergeCell ref="X335:Y335"/>
    <mergeCell ref="AN337:AR337"/>
    <mergeCell ref="D287:E287"/>
    <mergeCell ref="I287:J287"/>
    <mergeCell ref="N287:O287"/>
    <mergeCell ref="S287:T287"/>
    <mergeCell ref="X287:Y287"/>
    <mergeCell ref="AC287:AD287"/>
    <mergeCell ref="AH287:AI287"/>
    <mergeCell ref="AN324:AR324"/>
    <mergeCell ref="AN329:AR329"/>
    <mergeCell ref="I346:M346"/>
    <mergeCell ref="N346:R346"/>
    <mergeCell ref="S346:W346"/>
    <mergeCell ref="X346:AB346"/>
    <mergeCell ref="AC346:AG346"/>
    <mergeCell ref="AH346:AL346"/>
    <mergeCell ref="D347:E347"/>
    <mergeCell ref="I347:J347"/>
    <mergeCell ref="N347:O347"/>
    <mergeCell ref="S347:T347"/>
    <mergeCell ref="X347:Y347"/>
    <mergeCell ref="AC347:AD347"/>
    <mergeCell ref="AH347:AI347"/>
    <mergeCell ref="AN299:AR299"/>
    <mergeCell ref="AN300:AR300"/>
    <mergeCell ref="I293:M293"/>
    <mergeCell ref="N293:R293"/>
    <mergeCell ref="S293:W293"/>
    <mergeCell ref="X293:AB293"/>
    <mergeCell ref="AC293:AG293"/>
    <mergeCell ref="AH293:AL293"/>
    <mergeCell ref="AN322:AR322"/>
    <mergeCell ref="AN308:AR308"/>
    <mergeCell ref="D285:H285"/>
    <mergeCell ref="I285:M285"/>
    <mergeCell ref="N285:R285"/>
    <mergeCell ref="S285:W285"/>
    <mergeCell ref="X285:AB285"/>
    <mergeCell ref="AC285:AG285"/>
    <mergeCell ref="AH285:AL285"/>
    <mergeCell ref="AM285:AQ285"/>
    <mergeCell ref="AR285:AV285"/>
    <mergeCell ref="D294:H294"/>
    <mergeCell ref="I294:M294"/>
    <mergeCell ref="N294:R294"/>
    <mergeCell ref="S294:W294"/>
    <mergeCell ref="X294:AB294"/>
    <mergeCell ref="AC294:AG294"/>
    <mergeCell ref="AH294:AL294"/>
    <mergeCell ref="D295:E295"/>
    <mergeCell ref="I295:J295"/>
    <mergeCell ref="N295:O295"/>
    <mergeCell ref="S295:T295"/>
    <mergeCell ref="X295:Y295"/>
    <mergeCell ref="AC295:AD295"/>
    <mergeCell ref="D286:H286"/>
    <mergeCell ref="I286:M286"/>
    <mergeCell ref="N286:R286"/>
    <mergeCell ref="S286:W286"/>
    <mergeCell ref="X286:AB286"/>
    <mergeCell ref="AC286:AG286"/>
    <mergeCell ref="AH286:AL286"/>
    <mergeCell ref="AM286:AQ286"/>
    <mergeCell ref="AR286:AV286"/>
    <mergeCell ref="D293:H293"/>
    <mergeCell ref="D273:H273"/>
    <mergeCell ref="I273:M273"/>
    <mergeCell ref="N273:R273"/>
    <mergeCell ref="S273:W273"/>
    <mergeCell ref="X273:AB273"/>
    <mergeCell ref="AC273:AG273"/>
    <mergeCell ref="AH273:AL273"/>
    <mergeCell ref="AM273:AR276"/>
    <mergeCell ref="D274:H274"/>
    <mergeCell ref="I274:M274"/>
    <mergeCell ref="N274:R274"/>
    <mergeCell ref="S274:W274"/>
    <mergeCell ref="X274:AB274"/>
    <mergeCell ref="AC274:AG274"/>
    <mergeCell ref="AH274:AL274"/>
    <mergeCell ref="D275:E275"/>
    <mergeCell ref="I275:J275"/>
    <mergeCell ref="N275:O275"/>
    <mergeCell ref="S275:T275"/>
    <mergeCell ref="X275:Y275"/>
    <mergeCell ref="AC275:AD275"/>
    <mergeCell ref="AH275:AI275"/>
    <mergeCell ref="D266:H266"/>
    <mergeCell ref="I266:M266"/>
    <mergeCell ref="N266:R266"/>
    <mergeCell ref="S266:W266"/>
    <mergeCell ref="X266:AB266"/>
    <mergeCell ref="AC266:AG266"/>
    <mergeCell ref="AH266:AL266"/>
    <mergeCell ref="D267:E267"/>
    <mergeCell ref="I267:J267"/>
    <mergeCell ref="N267:O267"/>
    <mergeCell ref="S267:T267"/>
    <mergeCell ref="X267:Y267"/>
    <mergeCell ref="AR265:AV265"/>
    <mergeCell ref="AW265:BA265"/>
    <mergeCell ref="AM266:AQ266"/>
    <mergeCell ref="AR266:AV266"/>
    <mergeCell ref="AW266:BA266"/>
    <mergeCell ref="AM267:AN267"/>
    <mergeCell ref="AR267:AS267"/>
    <mergeCell ref="AW267:AX267"/>
    <mergeCell ref="AC267:AD267"/>
    <mergeCell ref="D265:H265"/>
    <mergeCell ref="I265:M265"/>
    <mergeCell ref="N265:R265"/>
    <mergeCell ref="S265:W265"/>
    <mergeCell ref="X265:AB265"/>
    <mergeCell ref="AC265:AG265"/>
    <mergeCell ref="AM265:AQ265"/>
    <mergeCell ref="AH267:AI267"/>
    <mergeCell ref="AH265:AL265"/>
    <mergeCell ref="D259:E259"/>
    <mergeCell ref="I259:J259"/>
    <mergeCell ref="N259:O259"/>
    <mergeCell ref="S259:T259"/>
    <mergeCell ref="X259:Y259"/>
    <mergeCell ref="X253:AC253"/>
    <mergeCell ref="Y254:AC254"/>
    <mergeCell ref="Y255:AC255"/>
    <mergeCell ref="Y256:AC256"/>
    <mergeCell ref="AC259:AD259"/>
    <mergeCell ref="AC258:AG258"/>
    <mergeCell ref="AD238:AH240"/>
    <mergeCell ref="AH258:AL258"/>
    <mergeCell ref="D257:H257"/>
    <mergeCell ref="I257:M257"/>
    <mergeCell ref="N257:R257"/>
    <mergeCell ref="S257:W257"/>
    <mergeCell ref="AH257:AL257"/>
    <mergeCell ref="Y191:AC191"/>
    <mergeCell ref="Y192:AC192"/>
    <mergeCell ref="X193:AC193"/>
    <mergeCell ref="Y194:AC194"/>
    <mergeCell ref="X185:AC185"/>
    <mergeCell ref="Y186:AC186"/>
    <mergeCell ref="Y187:AC187"/>
    <mergeCell ref="X201:AC201"/>
    <mergeCell ref="D258:H258"/>
    <mergeCell ref="I258:M258"/>
    <mergeCell ref="N258:R258"/>
    <mergeCell ref="S258:W258"/>
    <mergeCell ref="X258:AB258"/>
    <mergeCell ref="Y248:AC248"/>
    <mergeCell ref="X249:AC249"/>
    <mergeCell ref="Y250:AC250"/>
    <mergeCell ref="Y251:AC251"/>
    <mergeCell ref="Y252:AC252"/>
    <mergeCell ref="Y235:AC235"/>
    <mergeCell ref="Y236:AC236"/>
    <mergeCell ref="X237:AC237"/>
    <mergeCell ref="Y238:AC238"/>
    <mergeCell ref="Y202:AC202"/>
    <mergeCell ref="Y203:AC203"/>
    <mergeCell ref="Y204:AC204"/>
    <mergeCell ref="Y234:AC234"/>
    <mergeCell ref="Y214:AC214"/>
    <mergeCell ref="X205:AC205"/>
    <mergeCell ref="Y206:AC206"/>
    <mergeCell ref="Y207:AC207"/>
    <mergeCell ref="Y208:AC208"/>
    <mergeCell ref="X209:AC209"/>
    <mergeCell ref="X173:AC173"/>
    <mergeCell ref="Y174:AC174"/>
    <mergeCell ref="Y175:AC175"/>
    <mergeCell ref="Y176:AC176"/>
    <mergeCell ref="X177:AC177"/>
    <mergeCell ref="X169:AC169"/>
    <mergeCell ref="Y188:AC188"/>
    <mergeCell ref="X189:AC189"/>
    <mergeCell ref="X257:AB257"/>
    <mergeCell ref="AC257:AG257"/>
    <mergeCell ref="Y239:AC239"/>
    <mergeCell ref="Y240:AC240"/>
    <mergeCell ref="X241:AC241"/>
    <mergeCell ref="Y242:AC242"/>
    <mergeCell ref="Y243:AC243"/>
    <mergeCell ref="D19:E19"/>
    <mergeCell ref="I19:J19"/>
    <mergeCell ref="N19:O19"/>
    <mergeCell ref="S19:T19"/>
    <mergeCell ref="X19:Y19"/>
    <mergeCell ref="X221:AC221"/>
    <mergeCell ref="Y222:AC222"/>
    <mergeCell ref="Y223:AC223"/>
    <mergeCell ref="Y224:AC224"/>
    <mergeCell ref="Y184:AC184"/>
    <mergeCell ref="Y179:AC179"/>
    <mergeCell ref="Y180:AC180"/>
    <mergeCell ref="X181:AC181"/>
    <mergeCell ref="Y182:AC182"/>
    <mergeCell ref="Y183:AC183"/>
    <mergeCell ref="Y178:AC178"/>
    <mergeCell ref="Y190:AC190"/>
    <mergeCell ref="AH1:AL1"/>
    <mergeCell ref="AH2:AL2"/>
    <mergeCell ref="AH3:AI3"/>
    <mergeCell ref="AH6:AI7"/>
    <mergeCell ref="AH10:AI11"/>
    <mergeCell ref="AH14:AI15"/>
    <mergeCell ref="I2:M2"/>
    <mergeCell ref="I1:M1"/>
    <mergeCell ref="AH18:AL18"/>
    <mergeCell ref="S14:T15"/>
    <mergeCell ref="S1:W1"/>
    <mergeCell ref="S2:W2"/>
    <mergeCell ref="S3:T3"/>
    <mergeCell ref="AH19:AI19"/>
    <mergeCell ref="Y170:AC170"/>
    <mergeCell ref="Y171:AC171"/>
    <mergeCell ref="Y172:AC172"/>
    <mergeCell ref="AH17:AL17"/>
    <mergeCell ref="A165:C168"/>
    <mergeCell ref="D165:H165"/>
    <mergeCell ref="I165:M165"/>
    <mergeCell ref="N165:R165"/>
    <mergeCell ref="S165:W165"/>
    <mergeCell ref="X165:AC168"/>
    <mergeCell ref="D166:H166"/>
    <mergeCell ref="I166:M166"/>
    <mergeCell ref="N166:R166"/>
    <mergeCell ref="S166:W166"/>
    <mergeCell ref="D167:H167"/>
    <mergeCell ref="I167:M167"/>
    <mergeCell ref="N167:R167"/>
    <mergeCell ref="S167:W167"/>
    <mergeCell ref="D17:H17"/>
    <mergeCell ref="I17:M17"/>
    <mergeCell ref="N17:R17"/>
    <mergeCell ref="S17:W17"/>
    <mergeCell ref="X17:AB17"/>
    <mergeCell ref="D18:H18"/>
    <mergeCell ref="I18:M18"/>
    <mergeCell ref="N18:R18"/>
    <mergeCell ref="S18:W18"/>
    <mergeCell ref="X18:AB18"/>
    <mergeCell ref="AC19:AD19"/>
    <mergeCell ref="AW286:BA286"/>
    <mergeCell ref="AW287:AX287"/>
    <mergeCell ref="Y220:AC220"/>
    <mergeCell ref="Y215:AC215"/>
    <mergeCell ref="Y216:AC216"/>
    <mergeCell ref="X217:AC217"/>
    <mergeCell ref="Y218:AC218"/>
    <mergeCell ref="Y219:AC219"/>
    <mergeCell ref="X225:AC225"/>
    <mergeCell ref="Y226:AC226"/>
    <mergeCell ref="Y227:AC227"/>
    <mergeCell ref="Y228:AC228"/>
    <mergeCell ref="X229:AC229"/>
    <mergeCell ref="Y244:AC244"/>
    <mergeCell ref="X245:AC245"/>
    <mergeCell ref="D1:H1"/>
    <mergeCell ref="D2:H2"/>
    <mergeCell ref="AC1:AG1"/>
    <mergeCell ref="AC2:AG2"/>
    <mergeCell ref="N1:R1"/>
    <mergeCell ref="N2:R2"/>
    <mergeCell ref="X1:AB1"/>
    <mergeCell ref="X2:AB2"/>
    <mergeCell ref="D3:E3"/>
    <mergeCell ref="I3:J3"/>
    <mergeCell ref="N3:O3"/>
    <mergeCell ref="X3:Y3"/>
    <mergeCell ref="AC3:AD3"/>
    <mergeCell ref="AC17:AG17"/>
    <mergeCell ref="S6:T7"/>
    <mergeCell ref="S10:T11"/>
    <mergeCell ref="AC18:AG18"/>
    <mergeCell ref="Y212:AC212"/>
    <mergeCell ref="Y230:AC230"/>
    <mergeCell ref="Y231:AC231"/>
    <mergeCell ref="Y232:AC232"/>
    <mergeCell ref="X233:AC233"/>
    <mergeCell ref="BB265:BC268"/>
    <mergeCell ref="AN278:AR278"/>
    <mergeCell ref="AN338:AR338"/>
    <mergeCell ref="AN339:AR339"/>
    <mergeCell ref="AN340:AR340"/>
    <mergeCell ref="AN341:AR341"/>
    <mergeCell ref="AN342:AR342"/>
    <mergeCell ref="AN343:AR343"/>
    <mergeCell ref="AN344:AR344"/>
    <mergeCell ref="AN349:AR349"/>
    <mergeCell ref="AN309:AR309"/>
    <mergeCell ref="AN310:AR310"/>
    <mergeCell ref="AN311:AR311"/>
    <mergeCell ref="AN312:AR312"/>
    <mergeCell ref="AN313:AR313"/>
    <mergeCell ref="AN314:AR314"/>
    <mergeCell ref="AN315:AR315"/>
    <mergeCell ref="AN316:AR316"/>
    <mergeCell ref="AN317:AR317"/>
    <mergeCell ref="AN331:AR331"/>
    <mergeCell ref="AN332:AR332"/>
    <mergeCell ref="AN318:AR318"/>
    <mergeCell ref="AN319:AR319"/>
    <mergeCell ref="AN320:AR320"/>
    <mergeCell ref="AN321:AR321"/>
    <mergeCell ref="AW285:BA285"/>
    <mergeCell ref="BB285:BC288"/>
    <mergeCell ref="Y200:AC200"/>
    <mergeCell ref="Y195:AC195"/>
    <mergeCell ref="Y196:AC196"/>
    <mergeCell ref="X197:AC197"/>
    <mergeCell ref="Y198:AC198"/>
    <mergeCell ref="Y199:AC199"/>
    <mergeCell ref="X213:AC213"/>
    <mergeCell ref="AH259:AI259"/>
    <mergeCell ref="AN302:AR302"/>
    <mergeCell ref="AN304:AR304"/>
    <mergeCell ref="AN303:AR303"/>
    <mergeCell ref="AN306:AR306"/>
    <mergeCell ref="AN305:AR305"/>
    <mergeCell ref="AN301:AR301"/>
    <mergeCell ref="AN262:AR262"/>
    <mergeCell ref="AN263:AR263"/>
    <mergeCell ref="AN264:AR264"/>
    <mergeCell ref="Y246:AC246"/>
    <mergeCell ref="Y247:AC247"/>
    <mergeCell ref="AH295:AI295"/>
    <mergeCell ref="AM257:AR260"/>
    <mergeCell ref="AM261:AR261"/>
    <mergeCell ref="AN282:AR282"/>
    <mergeCell ref="AN281:AR281"/>
    <mergeCell ref="AN284:AR284"/>
    <mergeCell ref="AN283:AR283"/>
    <mergeCell ref="AM293:AR296"/>
    <mergeCell ref="AM287:AN287"/>
    <mergeCell ref="AR287:AS287"/>
    <mergeCell ref="AN297:AR297"/>
    <mergeCell ref="Y210:AC210"/>
    <mergeCell ref="Y211:AC211"/>
    <mergeCell ref="AN307:AR307"/>
    <mergeCell ref="AN277:AR277"/>
    <mergeCell ref="AN323:AR323"/>
    <mergeCell ref="AN330:AR330"/>
    <mergeCell ref="AN279:AR279"/>
    <mergeCell ref="AN280:AR280"/>
    <mergeCell ref="AN298:AR298"/>
    <mergeCell ref="AS380:AW380"/>
    <mergeCell ref="D333:H333"/>
    <mergeCell ref="I333:M333"/>
    <mergeCell ref="N333:R333"/>
    <mergeCell ref="S333:W333"/>
    <mergeCell ref="X333:AB333"/>
    <mergeCell ref="AC333:AG333"/>
    <mergeCell ref="AH333:AL333"/>
    <mergeCell ref="AM333:AR336"/>
    <mergeCell ref="D334:H334"/>
    <mergeCell ref="I334:M334"/>
    <mergeCell ref="N334:R334"/>
    <mergeCell ref="S334:W334"/>
    <mergeCell ref="X334:AB334"/>
    <mergeCell ref="AC334:AG334"/>
    <mergeCell ref="AH334:AL334"/>
    <mergeCell ref="D335:E335"/>
    <mergeCell ref="I335:J335"/>
    <mergeCell ref="AN357:AR357"/>
    <mergeCell ref="AN358:AR358"/>
    <mergeCell ref="AN359:AR359"/>
    <mergeCell ref="AN360:AR360"/>
    <mergeCell ref="AN365:AR365"/>
    <mergeCell ref="D362:H362"/>
    <mergeCell ref="I362:M362"/>
    <mergeCell ref="AS373:AW373"/>
    <mergeCell ref="AS374:AW374"/>
    <mergeCell ref="AS375:AW375"/>
    <mergeCell ref="AS376:AW376"/>
    <mergeCell ref="AS377:AW377"/>
    <mergeCell ref="AS378:AW378"/>
    <mergeCell ref="AS379:AW379"/>
    <mergeCell ref="AM369:AQ369"/>
    <mergeCell ref="AM370:AQ370"/>
    <mergeCell ref="AM371:AN371"/>
    <mergeCell ref="N363:O363"/>
    <mergeCell ref="S363:T363"/>
    <mergeCell ref="X363:Y363"/>
    <mergeCell ref="AC363:AD363"/>
    <mergeCell ref="AH363:AI363"/>
    <mergeCell ref="D355:E355"/>
    <mergeCell ref="I355:J355"/>
    <mergeCell ref="D361:H361"/>
    <mergeCell ref="I361:M361"/>
    <mergeCell ref="N361:R361"/>
    <mergeCell ref="S361:W361"/>
    <mergeCell ref="D363:E363"/>
    <mergeCell ref="I363:J363"/>
    <mergeCell ref="D325:H325"/>
    <mergeCell ref="I325:M325"/>
    <mergeCell ref="N325:R325"/>
    <mergeCell ref="S325:W325"/>
    <mergeCell ref="X325:AB325"/>
    <mergeCell ref="AC325:AG325"/>
    <mergeCell ref="AH325:AL325"/>
    <mergeCell ref="AM325:AR328"/>
    <mergeCell ref="D326:H326"/>
    <mergeCell ref="I326:M326"/>
    <mergeCell ref="N326:R326"/>
    <mergeCell ref="S326:W326"/>
    <mergeCell ref="X326:AB326"/>
    <mergeCell ref="AC326:AG326"/>
    <mergeCell ref="AH326:AL326"/>
    <mergeCell ref="D327:E327"/>
    <mergeCell ref="I327:J327"/>
    <mergeCell ref="N327:O327"/>
    <mergeCell ref="S327:T327"/>
    <mergeCell ref="X327:Y327"/>
    <mergeCell ref="AC327:AD327"/>
    <mergeCell ref="AH327:AI327"/>
    <mergeCell ref="AC335:AD335"/>
    <mergeCell ref="N354:R354"/>
    <mergeCell ref="S354:W354"/>
    <mergeCell ref="X354:AB354"/>
    <mergeCell ref="AC354:AG354"/>
    <mergeCell ref="AH354:AL354"/>
    <mergeCell ref="N353:R353"/>
    <mergeCell ref="AN465:AR465"/>
    <mergeCell ref="AN466:AR466"/>
    <mergeCell ref="AS464:AW464"/>
    <mergeCell ref="AS393:AW396"/>
    <mergeCell ref="AU432:AY432"/>
    <mergeCell ref="AN437:AR437"/>
    <mergeCell ref="AN438:AR438"/>
    <mergeCell ref="AN439:AR439"/>
    <mergeCell ref="AN440:AR440"/>
    <mergeCell ref="AN441:AR441"/>
    <mergeCell ref="AN442:AR442"/>
    <mergeCell ref="AN443:AR443"/>
    <mergeCell ref="AN410:AR410"/>
    <mergeCell ref="AN411:AR411"/>
    <mergeCell ref="AN412:AR412"/>
    <mergeCell ref="AN413:AR413"/>
    <mergeCell ref="AN414:AR414"/>
    <mergeCell ref="AN415:AR415"/>
    <mergeCell ref="AN416:AR416"/>
    <mergeCell ref="AN417:AR417"/>
    <mergeCell ref="AN418:AR418"/>
    <mergeCell ref="AN407:AR407"/>
    <mergeCell ref="AN408:AR408"/>
    <mergeCell ref="AN409:AR409"/>
    <mergeCell ref="AN401:AR401"/>
    <mergeCell ref="AN402:AR402"/>
    <mergeCell ref="AN403:AR403"/>
    <mergeCell ref="AN404:AR404"/>
    <mergeCell ref="AN405:AR405"/>
    <mergeCell ref="AN406:AR406"/>
    <mergeCell ref="AN399:AR399"/>
    <mergeCell ref="AN400:AR400"/>
    <mergeCell ref="AN444:AR444"/>
    <mergeCell ref="AN419:AR419"/>
    <mergeCell ref="AN420:AR420"/>
    <mergeCell ref="AN421:AR421"/>
    <mergeCell ref="AN422:AR422"/>
    <mergeCell ref="AN423:AR423"/>
    <mergeCell ref="AN424:AR424"/>
    <mergeCell ref="AU429:AY429"/>
    <mergeCell ref="AU430:AY430"/>
    <mergeCell ref="AU431:AY431"/>
    <mergeCell ref="AM427:AN427"/>
    <mergeCell ref="AR427:AS427"/>
    <mergeCell ref="AR425:AS425"/>
    <mergeCell ref="AR426:AS426"/>
    <mergeCell ref="AN471:AR471"/>
    <mergeCell ref="AN472:AR472"/>
    <mergeCell ref="AN454:AR454"/>
    <mergeCell ref="AN455:AR455"/>
    <mergeCell ref="AN456:AR456"/>
    <mergeCell ref="AS461:AW461"/>
    <mergeCell ref="AS462:AW462"/>
    <mergeCell ref="AS463:AW463"/>
    <mergeCell ref="AS465:AW472"/>
    <mergeCell ref="AN445:AR445"/>
    <mergeCell ref="AN446:AR446"/>
    <mergeCell ref="AN447:AR447"/>
    <mergeCell ref="AN448:AR448"/>
    <mergeCell ref="AN449:AR449"/>
    <mergeCell ref="AN450:AR450"/>
    <mergeCell ref="AN451:AR451"/>
    <mergeCell ref="AN452:AR452"/>
    <mergeCell ref="AN453:AR453"/>
    <mergeCell ref="AH529:AL529"/>
    <mergeCell ref="D530:H530"/>
    <mergeCell ref="X530:AB530"/>
    <mergeCell ref="AC530:AG530"/>
    <mergeCell ref="AH530:AL530"/>
    <mergeCell ref="AM523:AN523"/>
    <mergeCell ref="N543:O543"/>
    <mergeCell ref="S543:T543"/>
    <mergeCell ref="X543:Y543"/>
    <mergeCell ref="AM522:AQ522"/>
    <mergeCell ref="AC543:AD543"/>
    <mergeCell ref="AH543:AI543"/>
    <mergeCell ref="AM529:AQ529"/>
    <mergeCell ref="AM530:AQ530"/>
    <mergeCell ref="AM531:AN531"/>
    <mergeCell ref="D541:H541"/>
    <mergeCell ref="I541:M541"/>
    <mergeCell ref="N541:R541"/>
    <mergeCell ref="X541:AB541"/>
    <mergeCell ref="D543:E543"/>
    <mergeCell ref="D542:H542"/>
    <mergeCell ref="AN550:AR550"/>
    <mergeCell ref="AN518:AR518"/>
    <mergeCell ref="AN519:AR519"/>
    <mergeCell ref="AN520:AR520"/>
    <mergeCell ref="AC541:AG541"/>
    <mergeCell ref="AH541:AL541"/>
    <mergeCell ref="S541:W541"/>
    <mergeCell ref="N522:R522"/>
    <mergeCell ref="S522:W522"/>
    <mergeCell ref="X522:AB522"/>
    <mergeCell ref="AC522:AG522"/>
    <mergeCell ref="AH522:AL522"/>
    <mergeCell ref="N523:O523"/>
    <mergeCell ref="S523:T523"/>
    <mergeCell ref="I530:M530"/>
    <mergeCell ref="I542:M542"/>
    <mergeCell ref="N542:R542"/>
    <mergeCell ref="S542:W542"/>
    <mergeCell ref="X542:AB542"/>
    <mergeCell ref="AC542:AG542"/>
    <mergeCell ref="AR521:AW524"/>
    <mergeCell ref="AH523:AI523"/>
    <mergeCell ref="I522:M522"/>
    <mergeCell ref="I523:J523"/>
    <mergeCell ref="AS517:AW520"/>
    <mergeCell ref="AN517:AR517"/>
    <mergeCell ref="AM521:AQ521"/>
    <mergeCell ref="I529:M529"/>
    <mergeCell ref="N529:R529"/>
    <mergeCell ref="S529:W529"/>
    <mergeCell ref="X529:AB529"/>
    <mergeCell ref="AC529:AG529"/>
    <mergeCell ref="D633:H633"/>
    <mergeCell ref="I633:M633"/>
    <mergeCell ref="N633:R633"/>
    <mergeCell ref="S633:W633"/>
    <mergeCell ref="X633:AB633"/>
    <mergeCell ref="AC633:AG633"/>
    <mergeCell ref="AH633:AL633"/>
    <mergeCell ref="AM633:AQ633"/>
    <mergeCell ref="AR633:AW636"/>
    <mergeCell ref="D521:H521"/>
    <mergeCell ref="I521:M521"/>
    <mergeCell ref="N521:R521"/>
    <mergeCell ref="S521:W521"/>
    <mergeCell ref="X521:AB521"/>
    <mergeCell ref="AC521:AG521"/>
    <mergeCell ref="AH521:AL521"/>
    <mergeCell ref="AH542:AL542"/>
    <mergeCell ref="X523:Y523"/>
    <mergeCell ref="AC523:AD523"/>
    <mergeCell ref="X531:Y531"/>
    <mergeCell ref="AC531:AD531"/>
    <mergeCell ref="I543:J543"/>
    <mergeCell ref="N530:R530"/>
    <mergeCell ref="S530:W530"/>
    <mergeCell ref="D531:E531"/>
    <mergeCell ref="I531:J531"/>
    <mergeCell ref="N531:O531"/>
    <mergeCell ref="S531:T531"/>
    <mergeCell ref="AH531:AI531"/>
    <mergeCell ref="D529:H529"/>
    <mergeCell ref="D523:E523"/>
    <mergeCell ref="D522:H522"/>
    <mergeCell ref="S575:T575"/>
    <mergeCell ref="X575:Y575"/>
    <mergeCell ref="D553:H553"/>
    <mergeCell ref="I553:M553"/>
    <mergeCell ref="N553:R553"/>
    <mergeCell ref="S553:W553"/>
    <mergeCell ref="X553:AB553"/>
    <mergeCell ref="AC553:AG553"/>
    <mergeCell ref="AH553:AL553"/>
    <mergeCell ref="D561:H561"/>
    <mergeCell ref="I561:M561"/>
    <mergeCell ref="N561:R561"/>
    <mergeCell ref="S561:W561"/>
    <mergeCell ref="X561:AB561"/>
    <mergeCell ref="AM555:AN555"/>
    <mergeCell ref="AH555:AI555"/>
    <mergeCell ref="I555:J555"/>
    <mergeCell ref="N555:O555"/>
    <mergeCell ref="N563:O563"/>
    <mergeCell ref="S563:T563"/>
    <mergeCell ref="X563:Y563"/>
    <mergeCell ref="AC563:AD563"/>
    <mergeCell ref="AH563:AI563"/>
    <mergeCell ref="I562:M562"/>
    <mergeCell ref="N562:R562"/>
    <mergeCell ref="D563:E563"/>
    <mergeCell ref="I563:J563"/>
    <mergeCell ref="D581:H581"/>
    <mergeCell ref="I581:M581"/>
    <mergeCell ref="N581:R581"/>
    <mergeCell ref="S581:W581"/>
    <mergeCell ref="X581:AB581"/>
    <mergeCell ref="AC581:AG581"/>
    <mergeCell ref="AH581:AL581"/>
    <mergeCell ref="AM581:AQ581"/>
    <mergeCell ref="AR581:AW584"/>
    <mergeCell ref="D582:H582"/>
    <mergeCell ref="I582:M582"/>
    <mergeCell ref="N582:R582"/>
    <mergeCell ref="S582:W582"/>
    <mergeCell ref="X582:AB582"/>
    <mergeCell ref="AC582:AG582"/>
    <mergeCell ref="S555:T555"/>
    <mergeCell ref="X555:Y555"/>
    <mergeCell ref="AC555:AD555"/>
    <mergeCell ref="D573:H573"/>
    <mergeCell ref="I573:M573"/>
    <mergeCell ref="N573:R573"/>
    <mergeCell ref="D583:E583"/>
    <mergeCell ref="I583:J583"/>
    <mergeCell ref="N583:O583"/>
    <mergeCell ref="D574:H574"/>
    <mergeCell ref="I574:M574"/>
    <mergeCell ref="N574:R574"/>
    <mergeCell ref="X574:AB574"/>
    <mergeCell ref="AC574:AG574"/>
    <mergeCell ref="AH574:AL574"/>
    <mergeCell ref="D575:E575"/>
    <mergeCell ref="I575:J575"/>
    <mergeCell ref="D634:H634"/>
    <mergeCell ref="I634:M634"/>
    <mergeCell ref="N634:R634"/>
    <mergeCell ref="S634:W634"/>
    <mergeCell ref="X634:AB634"/>
    <mergeCell ref="AC634:AG634"/>
    <mergeCell ref="AH634:AL634"/>
    <mergeCell ref="AM634:AQ634"/>
    <mergeCell ref="D635:E635"/>
    <mergeCell ref="I635:J635"/>
    <mergeCell ref="N635:O635"/>
    <mergeCell ref="S635:T635"/>
    <mergeCell ref="X635:Y635"/>
    <mergeCell ref="AC635:AD635"/>
    <mergeCell ref="AH635:AI635"/>
    <mergeCell ref="AM635:AN635"/>
    <mergeCell ref="AN646:AR646"/>
    <mergeCell ref="AN643:AR643"/>
    <mergeCell ref="AN644:AR644"/>
    <mergeCell ref="D649:H649"/>
    <mergeCell ref="I649:M649"/>
    <mergeCell ref="N649:R649"/>
    <mergeCell ref="S649:W649"/>
    <mergeCell ref="X649:AB649"/>
    <mergeCell ref="AC649:AG649"/>
    <mergeCell ref="AH649:AL649"/>
    <mergeCell ref="AM649:AQ649"/>
    <mergeCell ref="D650:H650"/>
    <mergeCell ref="I650:M650"/>
    <mergeCell ref="N650:R650"/>
    <mergeCell ref="S650:W650"/>
    <mergeCell ref="X650:AB650"/>
    <mergeCell ref="AC650:AG650"/>
    <mergeCell ref="AH650:AL650"/>
    <mergeCell ref="AM650:AQ650"/>
    <mergeCell ref="D651:E651"/>
    <mergeCell ref="I651:J651"/>
    <mergeCell ref="N651:O651"/>
    <mergeCell ref="S651:T651"/>
    <mergeCell ref="X651:Y651"/>
    <mergeCell ref="AC651:AD651"/>
    <mergeCell ref="AH651:AI651"/>
    <mergeCell ref="AM651:AN651"/>
  </mergeCells>
  <phoneticPr fontId="2"/>
  <conditionalFormatting sqref="D8:E8 AH464:AN464">
    <cfRule type="cellIs" dxfId="152" priority="274" operator="greaterThan">
      <formula>"00日 00:00"</formula>
    </cfRule>
  </conditionalFormatting>
  <conditionalFormatting sqref="D12:E12">
    <cfRule type="cellIs" dxfId="151" priority="271" operator="greaterThan">
      <formula>"00日 00:00"</formula>
    </cfRule>
  </conditionalFormatting>
  <conditionalFormatting sqref="D16:E16">
    <cfRule type="cellIs" dxfId="150" priority="250" operator="greaterThan">
      <formula>"00日 00:00"</formula>
    </cfRule>
  </conditionalFormatting>
  <conditionalFormatting sqref="D24:E24">
    <cfRule type="cellIs" dxfId="149" priority="247" operator="greaterThan">
      <formula>"00日 00:00"</formula>
    </cfRule>
  </conditionalFormatting>
  <conditionalFormatting sqref="D28:E28">
    <cfRule type="cellIs" dxfId="148" priority="244" operator="greaterThan">
      <formula>"00日 00:00"</formula>
    </cfRule>
  </conditionalFormatting>
  <conditionalFormatting sqref="D32:E32">
    <cfRule type="cellIs" dxfId="147" priority="241" operator="greaterThan">
      <formula>"00日 00:00"</formula>
    </cfRule>
  </conditionalFormatting>
  <conditionalFormatting sqref="D36:E36">
    <cfRule type="cellIs" dxfId="146" priority="238" operator="greaterThan">
      <formula>"00日 00:00"</formula>
    </cfRule>
  </conditionalFormatting>
  <conditionalFormatting sqref="D40:E40">
    <cfRule type="cellIs" dxfId="145" priority="235" operator="greaterThan">
      <formula>"00日 00:00"</formula>
    </cfRule>
  </conditionalFormatting>
  <conditionalFormatting sqref="D44:E44">
    <cfRule type="cellIs" dxfId="144" priority="229" operator="greaterThan">
      <formula>"00日 00:00"</formula>
    </cfRule>
  </conditionalFormatting>
  <conditionalFormatting sqref="D48:E48">
    <cfRule type="cellIs" dxfId="143" priority="226" operator="greaterThan">
      <formula>"00日 00:00"</formula>
    </cfRule>
  </conditionalFormatting>
  <conditionalFormatting sqref="D52:E52">
    <cfRule type="cellIs" dxfId="142" priority="223" operator="greaterThan">
      <formula>"00日 00:00"</formula>
    </cfRule>
  </conditionalFormatting>
  <conditionalFormatting sqref="D56:E56">
    <cfRule type="cellIs" dxfId="141" priority="220" operator="greaterThan">
      <formula>"00日 00:00"</formula>
    </cfRule>
  </conditionalFormatting>
  <conditionalFormatting sqref="D60:E60">
    <cfRule type="cellIs" dxfId="140" priority="217" operator="greaterThan">
      <formula>"00日 00:00"</formula>
    </cfRule>
  </conditionalFormatting>
  <conditionalFormatting sqref="D64:E64">
    <cfRule type="cellIs" dxfId="139" priority="214" operator="greaterThan">
      <formula>"00日 00:00"</formula>
    </cfRule>
  </conditionalFormatting>
  <conditionalFormatting sqref="D68:E68">
    <cfRule type="cellIs" dxfId="138" priority="211" operator="greaterThan">
      <formula>"00日 00:00"</formula>
    </cfRule>
  </conditionalFormatting>
  <conditionalFormatting sqref="D72:E72">
    <cfRule type="cellIs" dxfId="137" priority="208" operator="greaterThan">
      <formula>"00日 00:00"</formula>
    </cfRule>
  </conditionalFormatting>
  <conditionalFormatting sqref="D76:E76">
    <cfRule type="cellIs" dxfId="136" priority="205" operator="greaterThan">
      <formula>"00日 00:00"</formula>
    </cfRule>
  </conditionalFormatting>
  <conditionalFormatting sqref="D80:E80">
    <cfRule type="cellIs" dxfId="135" priority="202" operator="greaterThan">
      <formula>"00日 00:00"</formula>
    </cfRule>
  </conditionalFormatting>
  <conditionalFormatting sqref="D84:E84">
    <cfRule type="cellIs" dxfId="134" priority="199" operator="greaterThan">
      <formula>"00日 00:00"</formula>
    </cfRule>
  </conditionalFormatting>
  <conditionalFormatting sqref="D88:E88">
    <cfRule type="cellIs" dxfId="133" priority="196" operator="greaterThan">
      <formula>"00日 00:00"</formula>
    </cfRule>
  </conditionalFormatting>
  <conditionalFormatting sqref="D92:E92">
    <cfRule type="cellIs" dxfId="132" priority="193" operator="greaterThan">
      <formula>"00日 00:00"</formula>
    </cfRule>
  </conditionalFormatting>
  <conditionalFormatting sqref="D96:E96">
    <cfRule type="cellIs" dxfId="131" priority="190" operator="greaterThan">
      <formula>"00日 00:00"</formula>
    </cfRule>
  </conditionalFormatting>
  <conditionalFormatting sqref="D100:E100">
    <cfRule type="cellIs" dxfId="130" priority="187" operator="greaterThan">
      <formula>"00日 00:00"</formula>
    </cfRule>
  </conditionalFormatting>
  <conditionalFormatting sqref="D104:E104">
    <cfRule type="cellIs" dxfId="129" priority="184" operator="greaterThan">
      <formula>"00日 00:00"</formula>
    </cfRule>
  </conditionalFormatting>
  <conditionalFormatting sqref="D108:E108 D120:E120 D132:E132 D136:E136 D148:E148 D160:E160">
    <cfRule type="cellIs" dxfId="128" priority="181" operator="greaterThan">
      <formula>"00日 00:00"</formula>
    </cfRule>
  </conditionalFormatting>
  <conditionalFormatting sqref="D112:E112 D124:E124 D140:E140 D152:E152 D164:E164">
    <cfRule type="cellIs" dxfId="127" priority="178" operator="greaterThan">
      <formula>"00日 00:00"</formula>
    </cfRule>
  </conditionalFormatting>
  <conditionalFormatting sqref="D116:E116 D128:E128 D144:E144 D156:E156">
    <cfRule type="cellIs" dxfId="126" priority="175" operator="greaterThan">
      <formula>"00日 00:00"</formula>
    </cfRule>
  </conditionalFormatting>
  <conditionalFormatting sqref="D172:E172 D184:E184 D188:E188 D192:E192 D196:E196 D200:E200 D204:E204 D208:E208 D212:E212 D216:E216 D220:E220 D224:E224 D228:E228 D232:E232 D236:E236 D240:E240 D244:E244 D248:E248 D252:E252">
    <cfRule type="cellIs" dxfId="125" priority="163" operator="greaterThan">
      <formula>"00日 00:00"</formula>
    </cfRule>
  </conditionalFormatting>
  <conditionalFormatting sqref="D176:E176">
    <cfRule type="cellIs" dxfId="124" priority="161" operator="greaterThan">
      <formula>"00日 00:00"</formula>
    </cfRule>
  </conditionalFormatting>
  <conditionalFormatting sqref="D180:E180">
    <cfRule type="cellIs" dxfId="123" priority="159" operator="greaterThan">
      <formula>"00日 00:00"</formula>
    </cfRule>
  </conditionalFormatting>
  <conditionalFormatting sqref="D256:E256">
    <cfRule type="cellIs" dxfId="122" priority="157" operator="greaterThan">
      <formula>"00日 00:00"</formula>
    </cfRule>
  </conditionalFormatting>
  <conditionalFormatting sqref="D264:E264">
    <cfRule type="cellIs" dxfId="121" priority="155" operator="greaterThan">
      <formula>"00日 00:00"</formula>
    </cfRule>
  </conditionalFormatting>
  <conditionalFormatting sqref="D272:E272">
    <cfRule type="cellIs" dxfId="120" priority="154" operator="greaterThan">
      <formula>"00日 00:00"</formula>
    </cfRule>
  </conditionalFormatting>
  <conditionalFormatting sqref="D280:E280">
    <cfRule type="cellIs" dxfId="119" priority="153" operator="greaterThan">
      <formula>"00日 00:00"</formula>
    </cfRule>
  </conditionalFormatting>
  <conditionalFormatting sqref="D284:E284 D292:E292 D300:E300 D304:E304 D308:E308 D312:E312 D316:E316 D320:E320 D324:E324 D332:E332 D340:E340 D344:E344 D352:E352 D360:E360 D368:E368 D376:E376 D380:E380 D384:E384 D388:E388 D392:E392 D396:E396 D400:E400 D404:E404 D408:E408 D412:E412 D416:E416 D420:E420 D424:E424 D432:E432 D440:E440 D444:E444 D448:E448 D452:E452 D456:E456 D464:E464 D468:E468 D472:E472 D480:E480 D488:E488 D492:E492 D500:E500">
    <cfRule type="cellIs" dxfId="118" priority="152" operator="greaterThan">
      <formula>"00日 00:00"</formula>
    </cfRule>
  </conditionalFormatting>
  <conditionalFormatting sqref="D508:E508 D512:E512">
    <cfRule type="cellIs" dxfId="117" priority="28" operator="greaterThan">
      <formula>"00日 00:00"</formula>
    </cfRule>
  </conditionalFormatting>
  <conditionalFormatting sqref="D520:E520 D528:E528 D536:E536 D540:E540 D548:E548 D552:E552 D560:E560 D572:E572 D580:E580 D588:E588 D592:E592 D596:E596 D604:E604 D612:E612 D616:E616 D620:E620 D624:E624 D628:E628 D632:E632 D640:E640 D644:E644 D648:E648 D656:E656 D660:E660 D664:E664 D668:E668 D672:E672 D676:E676">
    <cfRule type="cellIs" dxfId="116" priority="85" operator="greaterThan">
      <formula>"00日 00:00"</formula>
    </cfRule>
  </conditionalFormatting>
  <conditionalFormatting sqref="D568:E568">
    <cfRule type="cellIs" dxfId="115" priority="15" operator="greaterThan">
      <formula>"00日 00:00"</formula>
    </cfRule>
  </conditionalFormatting>
  <conditionalFormatting sqref="I8:J8">
    <cfRule type="cellIs" dxfId="114" priority="272" operator="greaterThan">
      <formula>"00日 00:00"</formula>
    </cfRule>
  </conditionalFormatting>
  <conditionalFormatting sqref="I12:J12">
    <cfRule type="cellIs" dxfId="113" priority="269" operator="greaterThan">
      <formula>"00日 00:00"</formula>
    </cfRule>
  </conditionalFormatting>
  <conditionalFormatting sqref="I16:J16">
    <cfRule type="cellIs" dxfId="112" priority="248" operator="greaterThan">
      <formula>"00日 00:00"</formula>
    </cfRule>
  </conditionalFormatting>
  <conditionalFormatting sqref="I24:J24">
    <cfRule type="cellIs" dxfId="111" priority="245" operator="greaterThan">
      <formula>"00日 00:00"</formula>
    </cfRule>
  </conditionalFormatting>
  <conditionalFormatting sqref="I28:J28">
    <cfRule type="cellIs" dxfId="110" priority="242" operator="greaterThan">
      <formula>"00日 00:00"</formula>
    </cfRule>
  </conditionalFormatting>
  <conditionalFormatting sqref="I32:J32">
    <cfRule type="cellIs" dxfId="109" priority="239" operator="greaterThan">
      <formula>"00日 00:00"</formula>
    </cfRule>
  </conditionalFormatting>
  <conditionalFormatting sqref="I36:J36">
    <cfRule type="cellIs" dxfId="108" priority="236" operator="greaterThan">
      <formula>"00日 00:00"</formula>
    </cfRule>
  </conditionalFormatting>
  <conditionalFormatting sqref="I40:J40">
    <cfRule type="cellIs" dxfId="107" priority="233" operator="greaterThan">
      <formula>"00日 00:00"</formula>
    </cfRule>
  </conditionalFormatting>
  <conditionalFormatting sqref="I44:J44">
    <cfRule type="cellIs" dxfId="106" priority="227" operator="greaterThan">
      <formula>"00日 00:00"</formula>
    </cfRule>
  </conditionalFormatting>
  <conditionalFormatting sqref="I48:J48">
    <cfRule type="cellIs" dxfId="105" priority="224" operator="greaterThan">
      <formula>"00日 00:00"</formula>
    </cfRule>
  </conditionalFormatting>
  <conditionalFormatting sqref="I52:J52">
    <cfRule type="cellIs" dxfId="104" priority="221" operator="greaterThan">
      <formula>"00日 00:00"</formula>
    </cfRule>
  </conditionalFormatting>
  <conditionalFormatting sqref="I56:J56">
    <cfRule type="cellIs" dxfId="103" priority="218" operator="greaterThan">
      <formula>"00日 00:00"</formula>
    </cfRule>
  </conditionalFormatting>
  <conditionalFormatting sqref="I60:J60">
    <cfRule type="cellIs" dxfId="102" priority="215" operator="greaterThan">
      <formula>"00日 00:00"</formula>
    </cfRule>
  </conditionalFormatting>
  <conditionalFormatting sqref="I64:J64">
    <cfRule type="cellIs" dxfId="101" priority="212" operator="greaterThan">
      <formula>"00日 00:00"</formula>
    </cfRule>
  </conditionalFormatting>
  <conditionalFormatting sqref="I68:J68">
    <cfRule type="cellIs" dxfId="100" priority="209" operator="greaterThan">
      <formula>"00日 00:00"</formula>
    </cfRule>
  </conditionalFormatting>
  <conditionalFormatting sqref="I72:J72">
    <cfRule type="cellIs" dxfId="99" priority="206" operator="greaterThan">
      <formula>"00日 00:00"</formula>
    </cfRule>
  </conditionalFormatting>
  <conditionalFormatting sqref="I76:J76">
    <cfRule type="cellIs" dxfId="98" priority="203" operator="greaterThan">
      <formula>"00日 00:00"</formula>
    </cfRule>
  </conditionalFormatting>
  <conditionalFormatting sqref="I80:J80">
    <cfRule type="cellIs" dxfId="97" priority="200" operator="greaterThan">
      <formula>"00日 00:00"</formula>
    </cfRule>
  </conditionalFormatting>
  <conditionalFormatting sqref="I84:J84">
    <cfRule type="cellIs" dxfId="96" priority="197" operator="greaterThan">
      <formula>"00日 00:00"</formula>
    </cfRule>
  </conditionalFormatting>
  <conditionalFormatting sqref="I88:J88">
    <cfRule type="cellIs" dxfId="95" priority="194" operator="greaterThan">
      <formula>"00日 00:00"</formula>
    </cfRule>
  </conditionalFormatting>
  <conditionalFormatting sqref="I92:J92">
    <cfRule type="cellIs" dxfId="94" priority="191" operator="greaterThan">
      <formula>"00日 00:00"</formula>
    </cfRule>
  </conditionalFormatting>
  <conditionalFormatting sqref="I96:J96">
    <cfRule type="cellIs" dxfId="93" priority="188" operator="greaterThan">
      <formula>"00日 00:00"</formula>
    </cfRule>
  </conditionalFormatting>
  <conditionalFormatting sqref="I100:J100">
    <cfRule type="cellIs" dxfId="92" priority="185" operator="greaterThan">
      <formula>"00日 00:00"</formula>
    </cfRule>
  </conditionalFormatting>
  <conditionalFormatting sqref="I104:J104">
    <cfRule type="cellIs" dxfId="91" priority="182" operator="greaterThan">
      <formula>"00日 00:00"</formula>
    </cfRule>
  </conditionalFormatting>
  <conditionalFormatting sqref="I108:J108 I120:J120 I132:J132 I136:J136 I148:J148 I160:J160">
    <cfRule type="cellIs" dxfId="90" priority="179" operator="greaterThan">
      <formula>"00日 00:00"</formula>
    </cfRule>
  </conditionalFormatting>
  <conditionalFormatting sqref="I112:J112 I124:J124 I140:J140 I152:J152 I164:J164">
    <cfRule type="cellIs" dxfId="89" priority="176" operator="greaterThan">
      <formula>"00日 00:00"</formula>
    </cfRule>
  </conditionalFormatting>
  <conditionalFormatting sqref="I116:J116 I128:J128 I144:J144 I156:J156">
    <cfRule type="cellIs" dxfId="88" priority="173" operator="greaterThan">
      <formula>"00日 00:00"</formula>
    </cfRule>
  </conditionalFormatting>
  <conditionalFormatting sqref="I172:J172 I184:J184 I188:J188 I192:J192 I196:J196 I200:J200 I204:J204 I208:J208 I212:J212 I216:J216 I220:J220 I224:J224 I228:J228 I232:J232 I236:J236 I240:J240 I244:J244 I248:J248 I252:J252">
    <cfRule type="cellIs" dxfId="87" priority="162" operator="greaterThan">
      <formula>"00日 00:00"</formula>
    </cfRule>
  </conditionalFormatting>
  <conditionalFormatting sqref="I176:J176">
    <cfRule type="cellIs" dxfId="86" priority="160" operator="greaterThan">
      <formula>"00日 00:00"</formula>
    </cfRule>
  </conditionalFormatting>
  <conditionalFormatting sqref="I180:J180">
    <cfRule type="cellIs" dxfId="85" priority="158" operator="greaterThan">
      <formula>"00日 00:00"</formula>
    </cfRule>
  </conditionalFormatting>
  <conditionalFormatting sqref="I256:J256">
    <cfRule type="cellIs" dxfId="84" priority="156" operator="greaterThan">
      <formula>"00日 00:00"</formula>
    </cfRule>
  </conditionalFormatting>
  <conditionalFormatting sqref="I300:J300">
    <cfRule type="cellIs" dxfId="83" priority="150" operator="greaterThan">
      <formula>"00日 00:00"</formula>
    </cfRule>
  </conditionalFormatting>
  <conditionalFormatting sqref="I304:J304">
    <cfRule type="cellIs" dxfId="82" priority="123" operator="greaterThan">
      <formula>"00日 00:00"</formula>
    </cfRule>
  </conditionalFormatting>
  <conditionalFormatting sqref="I308:J308">
    <cfRule type="cellIs" dxfId="81" priority="124" operator="greaterThan">
      <formula>"00日 00:00"</formula>
    </cfRule>
  </conditionalFormatting>
  <conditionalFormatting sqref="I312:J312">
    <cfRule type="cellIs" dxfId="80" priority="125" operator="greaterThan">
      <formula>"00日 00:00"</formula>
    </cfRule>
  </conditionalFormatting>
  <conditionalFormatting sqref="I316:J316">
    <cfRule type="cellIs" dxfId="79" priority="126" operator="greaterThan">
      <formula>"00日 00:00"</formula>
    </cfRule>
  </conditionalFormatting>
  <conditionalFormatting sqref="I320:J320">
    <cfRule type="cellIs" dxfId="78" priority="127" operator="greaterThan">
      <formula>"00日 00:00"</formula>
    </cfRule>
  </conditionalFormatting>
  <conditionalFormatting sqref="I324:J324">
    <cfRule type="cellIs" dxfId="77" priority="128" operator="greaterThan">
      <formula>"00日 00:00"</formula>
    </cfRule>
  </conditionalFormatting>
  <conditionalFormatting sqref="I332:J332 I340:J340 I344:J344 I352:J352 I360:J360 I368:J368 I376:J376 I380:J380 I384:J384 I388:J388 I392:J392 I396:J396 I400:J400 I404:J404 I408:J408 I412:J412 I416:J416 I420:J420 I424:J424 I432:J432 I440:J440 I444:J444 I448:J448 I452:J452 I456:J456 I464:J464 I468:J468 I472:J472 I480:J480 I488:J488 I492:J492 I500:J500">
    <cfRule type="cellIs" dxfId="76" priority="139" operator="greaterThan">
      <formula>"00日 00:00"</formula>
    </cfRule>
  </conditionalFormatting>
  <conditionalFormatting sqref="I508:J508 I512:J512">
    <cfRule type="cellIs" dxfId="75" priority="27" operator="greaterThan">
      <formula>"00日 00:00"</formula>
    </cfRule>
  </conditionalFormatting>
  <conditionalFormatting sqref="I520:J520 I528:J528 I536:J536 I540:J540 I548:J548 I552:J552 I560:J560">
    <cfRule type="cellIs" dxfId="74" priority="84" operator="greaterThan">
      <formula>"00日 00:00"</formula>
    </cfRule>
  </conditionalFormatting>
  <conditionalFormatting sqref="I568:AI568">
    <cfRule type="cellIs" dxfId="73" priority="14" operator="greaterThan">
      <formula>"00日 00:00"</formula>
    </cfRule>
  </conditionalFormatting>
  <conditionalFormatting sqref="I572:AI572">
    <cfRule type="cellIs" dxfId="72" priority="12" operator="greaterThan">
      <formula>"00日 00:00"</formula>
    </cfRule>
  </conditionalFormatting>
  <conditionalFormatting sqref="I580:AI580">
    <cfRule type="cellIs" dxfId="71" priority="11" operator="greaterThan">
      <formula>"00日 00:00"</formula>
    </cfRule>
  </conditionalFormatting>
  <conditionalFormatting sqref="I588:AI588">
    <cfRule type="cellIs" dxfId="70" priority="8" operator="greaterThan">
      <formula>"00日 00:00"</formula>
    </cfRule>
  </conditionalFormatting>
  <conditionalFormatting sqref="I592:AI592 I596:AI596 I604:AI604 I612:AI612 I616:AI616 I620:AI620 I624:AI624 I628:AI628 I632:AI632 I640:AI640 I644:AI644 I648:AI648 I656:AI656 I660:AI660 I664:AI664 I668:AI668 I672:AI672 I676:AI676">
    <cfRule type="cellIs" dxfId="69" priority="7" operator="greaterThan">
      <formula>"00日 00:00"</formula>
    </cfRule>
  </conditionalFormatting>
  <conditionalFormatting sqref="N300:O300">
    <cfRule type="cellIs" dxfId="68" priority="148" operator="greaterThan">
      <formula>"00日 00:00"</formula>
    </cfRule>
  </conditionalFormatting>
  <conditionalFormatting sqref="N304:O304">
    <cfRule type="cellIs" dxfId="67" priority="122" operator="greaterThan">
      <formula>"00日 00:00"</formula>
    </cfRule>
  </conditionalFormatting>
  <conditionalFormatting sqref="N308:O308">
    <cfRule type="cellIs" dxfId="66" priority="101" operator="greaterThan">
      <formula>"00日 00:00"</formula>
    </cfRule>
  </conditionalFormatting>
  <conditionalFormatting sqref="N312:O312">
    <cfRule type="cellIs" dxfId="65" priority="100" operator="greaterThan">
      <formula>"00日 00:00"</formula>
    </cfRule>
  </conditionalFormatting>
  <conditionalFormatting sqref="N316:O316">
    <cfRule type="cellIs" dxfId="64" priority="99" operator="greaterThan">
      <formula>"00日 00:00"</formula>
    </cfRule>
  </conditionalFormatting>
  <conditionalFormatting sqref="N320:O320">
    <cfRule type="cellIs" dxfId="63" priority="98" operator="greaterThan">
      <formula>"00日 00:00"</formula>
    </cfRule>
  </conditionalFormatting>
  <conditionalFormatting sqref="N324:O324">
    <cfRule type="cellIs" dxfId="62" priority="129" operator="greaterThan">
      <formula>"00日 00:00"</formula>
    </cfRule>
  </conditionalFormatting>
  <conditionalFormatting sqref="N332:O332 N340:O340 N352:O352 N360:O360 N368:O368 N376:O376 N380:O380 N384:O384 N388:O388 N392:O392 N396:O396 N404:O404 N408:O408 N412:O412 N416:O416 N420:O420 N424:O424 N432:O432 N440:O440 N444:O444 N448:O448 N452:O452 N456:O456 N464:O464 N468:O468 N472:O472 N480:O480 N488:O488 N492:O492 N500:O500">
    <cfRule type="cellIs" dxfId="61" priority="138" operator="greaterThan">
      <formula>"00日 00:00"</formula>
    </cfRule>
  </conditionalFormatting>
  <conditionalFormatting sqref="N508:O508 N512:O512">
    <cfRule type="cellIs" dxfId="60" priority="26" operator="greaterThan">
      <formula>"00日 00:00"</formula>
    </cfRule>
  </conditionalFormatting>
  <conditionalFormatting sqref="N520:O520 N528:O528 N536:O536 N540:O540 N548:O548 N552:O552 N560:O560">
    <cfRule type="cellIs" dxfId="59" priority="83" operator="greaterThan">
      <formula>"00日 00:00"</formula>
    </cfRule>
  </conditionalFormatting>
  <conditionalFormatting sqref="N400:T400">
    <cfRule type="cellIs" dxfId="58" priority="95" operator="greaterThan">
      <formula>"00日 00:00"</formula>
    </cfRule>
  </conditionalFormatting>
  <conditionalFormatting sqref="S300:T300">
    <cfRule type="cellIs" dxfId="57" priority="146" operator="greaterThan">
      <formula>"00日 00:00"</formula>
    </cfRule>
  </conditionalFormatting>
  <conditionalFormatting sqref="S304:T304">
    <cfRule type="cellIs" dxfId="56" priority="121" operator="greaterThan">
      <formula>"00日 00:00"</formula>
    </cfRule>
  </conditionalFormatting>
  <conditionalFormatting sqref="S308:T308">
    <cfRule type="cellIs" dxfId="55" priority="102" operator="greaterThan">
      <formula>"00日 00:00"</formula>
    </cfRule>
  </conditionalFormatting>
  <conditionalFormatting sqref="S312:T312">
    <cfRule type="cellIs" dxfId="54" priority="103" operator="greaterThan">
      <formula>"00日 00:00"</formula>
    </cfRule>
  </conditionalFormatting>
  <conditionalFormatting sqref="S316:T316">
    <cfRule type="cellIs" dxfId="53" priority="104" operator="greaterThan">
      <formula>"00日 00:00"</formula>
    </cfRule>
  </conditionalFormatting>
  <conditionalFormatting sqref="S320:T320">
    <cfRule type="cellIs" dxfId="52" priority="105" operator="greaterThan">
      <formula>"00日 00:00"</formula>
    </cfRule>
  </conditionalFormatting>
  <conditionalFormatting sqref="S324:T324">
    <cfRule type="cellIs" dxfId="51" priority="130" operator="greaterThan">
      <formula>"00日 00:00"</formula>
    </cfRule>
  </conditionalFormatting>
  <conditionalFormatting sqref="S332:T332 S340:T340 S352:T352 S360:T360 S368:T368 S376:T376 S380:T380 S384:T384 S388:T388 S392:T392 S396:T396 S404:T404 S408:T408 S412:T412 S416:T416 S420:T420 S424:T424 S432:T432 S440:T440 S444:T444 S448:T448 S452:T452 S456:T456 S464:T464 S468:T468 S472:T472 S480:T480 S488:T488 S492:T492 S500:T500">
    <cfRule type="cellIs" dxfId="50" priority="137" operator="greaterThan">
      <formula>"00日 00:00"</formula>
    </cfRule>
  </conditionalFormatting>
  <conditionalFormatting sqref="S508:T508 S512:T512">
    <cfRule type="cellIs" dxfId="49" priority="25" operator="greaterThan">
      <formula>"00日 00:00"</formula>
    </cfRule>
  </conditionalFormatting>
  <conditionalFormatting sqref="S520:T520 S528:T528 S536:T536 S540:T540 S548:T548 S552:T552 S560:T560">
    <cfRule type="cellIs" dxfId="48" priority="82" operator="greaterThan">
      <formula>"00日 00:00"</formula>
    </cfRule>
  </conditionalFormatting>
  <conditionalFormatting sqref="X300:Y300">
    <cfRule type="cellIs" dxfId="47" priority="144" operator="greaterThan">
      <formula>"00日 00:00"</formula>
    </cfRule>
  </conditionalFormatting>
  <conditionalFormatting sqref="X304:Y304">
    <cfRule type="cellIs" dxfId="46" priority="120" operator="greaterThan">
      <formula>"00日 00:00"</formula>
    </cfRule>
  </conditionalFormatting>
  <conditionalFormatting sqref="X308:Y308">
    <cfRule type="cellIs" dxfId="45" priority="109" operator="greaterThan">
      <formula>"00日 00:00"</formula>
    </cfRule>
  </conditionalFormatting>
  <conditionalFormatting sqref="X312:Y312">
    <cfRule type="cellIs" dxfId="44" priority="108" operator="greaterThan">
      <formula>"00日 00:00"</formula>
    </cfRule>
  </conditionalFormatting>
  <conditionalFormatting sqref="X316:Y316">
    <cfRule type="cellIs" dxfId="43" priority="107" operator="greaterThan">
      <formula>"00日 00:00"</formula>
    </cfRule>
  </conditionalFormatting>
  <conditionalFormatting sqref="X320:Y320">
    <cfRule type="cellIs" dxfId="42" priority="106" operator="greaterThan">
      <formula>"00日 00:00"</formula>
    </cfRule>
  </conditionalFormatting>
  <conditionalFormatting sqref="X324:Y324">
    <cfRule type="cellIs" dxfId="41" priority="131" operator="greaterThan">
      <formula>"00日 00:00"</formula>
    </cfRule>
  </conditionalFormatting>
  <conditionalFormatting sqref="X332:Y332 X340:Y340 X352:Y352 X360:Y360 X368:Y368 X376:Y376 X380:Y380 X384:Y384 X388:Y388 X392:Y392 X396:Y396 X400:Y400 X404:Y404 X408:Y408 X412:Y412 X416:Y416 X420:Y420 X424:Y424 X432:Y432 X440:Y440 X444:Y444 X448:Y448 X452:Y452 X456:Y456 X464:Y464 X468:Y468 X472:Y472 X480:Y480 X488:Y488 X492:Y492">
    <cfRule type="cellIs" dxfId="40" priority="136" operator="greaterThan">
      <formula>"00日 00:00"</formula>
    </cfRule>
  </conditionalFormatting>
  <conditionalFormatting sqref="X500:Y500">
    <cfRule type="cellIs" dxfId="39" priority="88" operator="greaterThan">
      <formula>"00日 00:00"</formula>
    </cfRule>
  </conditionalFormatting>
  <conditionalFormatting sqref="X508:Y508 X512:Y512">
    <cfRule type="cellIs" dxfId="38" priority="24" operator="greaterThan">
      <formula>"00日 00:00"</formula>
    </cfRule>
  </conditionalFormatting>
  <conditionalFormatting sqref="X520:Y520 X528:Y528 X536:Y536 X540:Y540 X548:Y548 X552:Y552">
    <cfRule type="cellIs" dxfId="37" priority="81" operator="greaterThan">
      <formula>"00日 00:00"</formula>
    </cfRule>
  </conditionalFormatting>
  <conditionalFormatting sqref="X560:AQ560">
    <cfRule type="cellIs" dxfId="36" priority="13" operator="greaterThan">
      <formula>"00日 00:00"</formula>
    </cfRule>
  </conditionalFormatting>
  <conditionalFormatting sqref="AC300:AD300">
    <cfRule type="cellIs" dxfId="35" priority="142" operator="greaterThan">
      <formula>"00日 00:00"</formula>
    </cfRule>
  </conditionalFormatting>
  <conditionalFormatting sqref="AC304:AD304">
    <cfRule type="cellIs" dxfId="34" priority="119" operator="greaterThan">
      <formula>"00日 00:00"</formula>
    </cfRule>
  </conditionalFormatting>
  <conditionalFormatting sqref="AC308:AD308">
    <cfRule type="cellIs" dxfId="33" priority="110" operator="greaterThan">
      <formula>"00日 00:00"</formula>
    </cfRule>
  </conditionalFormatting>
  <conditionalFormatting sqref="AC312:AD312">
    <cfRule type="cellIs" dxfId="32" priority="111" operator="greaterThan">
      <formula>"00日 00:00"</formula>
    </cfRule>
  </conditionalFormatting>
  <conditionalFormatting sqref="AC316:AD316">
    <cfRule type="cellIs" dxfId="31" priority="112" operator="greaterThan">
      <formula>"00日 00:00"</formula>
    </cfRule>
  </conditionalFormatting>
  <conditionalFormatting sqref="AC320:AD320">
    <cfRule type="cellIs" dxfId="30" priority="113" operator="greaterThan">
      <formula>"00日 00:00"</formula>
    </cfRule>
  </conditionalFormatting>
  <conditionalFormatting sqref="AC324:AD324">
    <cfRule type="cellIs" dxfId="29" priority="132" operator="greaterThan">
      <formula>"00日 00:00"</formula>
    </cfRule>
  </conditionalFormatting>
  <conditionalFormatting sqref="AC332:AD332 AC340:AD340 AC352:AD352 AC360:AD360 AC368:AD368 AC376:AD376 AC380:AD380 AC384:AD384 AC388:AD388 AC392:AD392 AC396:AD396 AC400:AD400 AC404:AD404 AC408:AD408 AC412:AD412 AC416:AD416 AC420:AD420 AC424:AD424 AC432:AD432 AC440:AD440 AC444:AD444 AC448:AD448 AC452:AD452 AC456:AD456 AC464:AD464 AC468:AD468 AC472:AD472 AC480:AD480 AC488:AD488 AC492:AD492">
    <cfRule type="cellIs" dxfId="28" priority="135" operator="greaterThan">
      <formula>"00日 00:00"</formula>
    </cfRule>
  </conditionalFormatting>
  <conditionalFormatting sqref="AC500:AD500">
    <cfRule type="cellIs" dxfId="27" priority="87" operator="greaterThan">
      <formula>"00日 00:00"</formula>
    </cfRule>
  </conditionalFormatting>
  <conditionalFormatting sqref="AC508:AD508 AC512:AD512">
    <cfRule type="cellIs" dxfId="26" priority="23" operator="greaterThan">
      <formula>"00日 00:00"</formula>
    </cfRule>
  </conditionalFormatting>
  <conditionalFormatting sqref="AC520:AD520 AC528:AD528 AC536:AD536 AC540:AD540 AC548:AD548 AC552:AD552">
    <cfRule type="cellIs" dxfId="25" priority="80" operator="greaterThan">
      <formula>"00日 00:00"</formula>
    </cfRule>
  </conditionalFormatting>
  <conditionalFormatting sqref="AH300:AI300">
    <cfRule type="cellIs" dxfId="24" priority="140" operator="greaterThan">
      <formula>"00日 00:00"</formula>
    </cfRule>
  </conditionalFormatting>
  <conditionalFormatting sqref="AH304:AI304">
    <cfRule type="cellIs" dxfId="23" priority="118" operator="greaterThan">
      <formula>"00日 00:00"</formula>
    </cfRule>
  </conditionalFormatting>
  <conditionalFormatting sqref="AH308:AI308">
    <cfRule type="cellIs" dxfId="22" priority="117" operator="greaterThan">
      <formula>"00日 00:00"</formula>
    </cfRule>
  </conditionalFormatting>
  <conditionalFormatting sqref="AH312:AI312">
    <cfRule type="cellIs" dxfId="21" priority="116" operator="greaterThan">
      <formula>"00日 00:00"</formula>
    </cfRule>
  </conditionalFormatting>
  <conditionalFormatting sqref="AH316:AI316">
    <cfRule type="cellIs" dxfId="20" priority="115" operator="greaterThan">
      <formula>"00日 00:00"</formula>
    </cfRule>
  </conditionalFormatting>
  <conditionalFormatting sqref="AH320:AI320">
    <cfRule type="cellIs" dxfId="19" priority="114" operator="greaterThan">
      <formula>"00日 00:00"</formula>
    </cfRule>
  </conditionalFormatting>
  <conditionalFormatting sqref="AH324:AI324">
    <cfRule type="cellIs" dxfId="18" priority="133" operator="greaterThan">
      <formula>"00日 00:00"</formula>
    </cfRule>
  </conditionalFormatting>
  <conditionalFormatting sqref="AH332:AI332 AH340:AI340 AH352:AI352 AH360:AI360 AH368:AI368 AH376:AI376 AH380:AI380 AH384:AI384 AH388:AI388 AH392:AI392 AH396:AI396 AH400:AI400 AH404:AI404 AH408:AI408 AH412:AI412 AH416:AI416 AH420:AI420 AH424:AI424 AH432:AI432 AH440:AI440 AH444:AI444 AH448:AI448 AH452:AI452 AH456:AI456 AH468:AI468 AH472:AI472 AH480:AI480 AH488:AI488 AH492:AI492">
    <cfRule type="cellIs" dxfId="17" priority="134" operator="greaterThan">
      <formula>"00日 00:00"</formula>
    </cfRule>
  </conditionalFormatting>
  <conditionalFormatting sqref="AH500:AI500">
    <cfRule type="cellIs" dxfId="16" priority="86" operator="greaterThan">
      <formula>"00日 00:00"</formula>
    </cfRule>
  </conditionalFormatting>
  <conditionalFormatting sqref="AH508:AI508">
    <cfRule type="cellIs" dxfId="15" priority="22" operator="greaterThan">
      <formula>"00日 00:00"</formula>
    </cfRule>
  </conditionalFormatting>
  <conditionalFormatting sqref="AH512:AI512">
    <cfRule type="cellIs" dxfId="14" priority="21" operator="greaterThan">
      <formula>"00日 00:00"</formula>
    </cfRule>
  </conditionalFormatting>
  <conditionalFormatting sqref="AH520:AI520 AH528:AI528 AH536:AI536 AH540:AI540 AH548:AI548 AH552:AI552">
    <cfRule type="cellIs" dxfId="13" priority="79" operator="greaterThan">
      <formula>"00日 00:00"</formula>
    </cfRule>
  </conditionalFormatting>
  <conditionalFormatting sqref="AM376:AN376 AM380:AN380">
    <cfRule type="cellIs" dxfId="12" priority="97" operator="greaterThan">
      <formula>"00日 00:00"</formula>
    </cfRule>
  </conditionalFormatting>
  <conditionalFormatting sqref="AM432:AN432">
    <cfRule type="cellIs" dxfId="11" priority="94" operator="greaterThan">
      <formula>"00日 00:00"</formula>
    </cfRule>
  </conditionalFormatting>
  <conditionalFormatting sqref="AM480:AN480">
    <cfRule type="cellIs" dxfId="10" priority="92" operator="greaterThan">
      <formula>"00日 00:00"</formula>
    </cfRule>
  </conditionalFormatting>
  <conditionalFormatting sqref="AM528:AN528">
    <cfRule type="cellIs" dxfId="9" priority="20" operator="greaterThan">
      <formula>"00日 00:00"</formula>
    </cfRule>
  </conditionalFormatting>
  <conditionalFormatting sqref="AM536:AN536">
    <cfRule type="cellIs" dxfId="8" priority="19" operator="greaterThan">
      <formula>"00日 00:00"</formula>
    </cfRule>
  </conditionalFormatting>
  <conditionalFormatting sqref="AM548:AN548">
    <cfRule type="cellIs" dxfId="7" priority="18" operator="greaterThan">
      <formula>"00日 00:00"</formula>
    </cfRule>
  </conditionalFormatting>
  <conditionalFormatting sqref="AM588:AN588">
    <cfRule type="cellIs" dxfId="6" priority="5" operator="greaterThan">
      <formula>"00日 00:00"</formula>
    </cfRule>
  </conditionalFormatting>
  <conditionalFormatting sqref="AM592:AN592">
    <cfRule type="cellIs" dxfId="5" priority="4" operator="greaterThan">
      <formula>"00日 00:00"</formula>
    </cfRule>
  </conditionalFormatting>
  <conditionalFormatting sqref="AM604:AN604">
    <cfRule type="cellIs" dxfId="4" priority="3" operator="greaterThan">
      <formula>"00日 00:00"</formula>
    </cfRule>
  </conditionalFormatting>
  <conditionalFormatting sqref="AM640:AN640">
    <cfRule type="cellIs" dxfId="3" priority="2" operator="greaterThan">
      <formula>"00日 00:00"</formula>
    </cfRule>
  </conditionalFormatting>
  <conditionalFormatting sqref="AM656:AN656">
    <cfRule type="cellIs" dxfId="2" priority="1" operator="greaterThan">
      <formula>"00日 00:00"</formula>
    </cfRule>
  </conditionalFormatting>
  <conditionalFormatting sqref="AM568:AQ568">
    <cfRule type="cellIs" dxfId="1" priority="9" operator="greaterThan">
      <formula>"00日 00:00"</formula>
    </cfRule>
  </conditionalFormatting>
  <conditionalFormatting sqref="AR432:AS432">
    <cfRule type="cellIs" dxfId="0" priority="93" operator="greaterThan">
      <formula>"00日 00:00"</formula>
    </cfRule>
  </conditionalFormatting>
  <pageMargins left="0.7" right="0.7" top="0.75" bottom="0.75" header="0.3" footer="0.3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18AC48279FF40A6EE069001544EC0" ma:contentTypeVersion="16" ma:contentTypeDescription="Create a new document." ma:contentTypeScope="" ma:versionID="ef7b2344b2df9c7d7c39a4bad644c077">
  <xsd:schema xmlns:xsd="http://www.w3.org/2001/XMLSchema" xmlns:xs="http://www.w3.org/2001/XMLSchema" xmlns:p="http://schemas.microsoft.com/office/2006/metadata/properties" xmlns:ns2="36c4a480-c0ed-4d93-9b99-6549f4a15223" xmlns:ns3="e2355f05-9b08-4af5-88a3-711e82ec2423" targetNamespace="http://schemas.microsoft.com/office/2006/metadata/properties" ma:root="true" ma:fieldsID="0ed8a0b03a84951832113abc4d125bba" ns2:_="" ns3:_="">
    <xsd:import namespace="36c4a480-c0ed-4d93-9b99-6549f4a15223"/>
    <xsd:import namespace="e2355f05-9b08-4af5-88a3-711e82ec2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4a480-c0ed-4d93-9b99-6549f4a15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5f05-9b08-4af5-88a3-711e82ec2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67e711-af79-411a-a1ce-0b8a1da448b6}" ma:internalName="TaxCatchAll" ma:showField="CatchAllData" ma:web="e2355f05-9b08-4af5-88a3-711e82ec2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c4a480-c0ed-4d93-9b99-6549f4a15223">
      <Terms xmlns="http://schemas.microsoft.com/office/infopath/2007/PartnerControls"/>
    </lcf76f155ced4ddcb4097134ff3c332f>
    <TaxCatchAll xmlns="e2355f05-9b08-4af5-88a3-711e82ec2423" xsi:nil="true"/>
  </documentManagement>
</p:properties>
</file>

<file path=customXml/itemProps1.xml><?xml version="1.0" encoding="utf-8"?>
<ds:datastoreItem xmlns:ds="http://schemas.openxmlformats.org/officeDocument/2006/customXml" ds:itemID="{79D7D065-2615-499E-98A2-B6C2F516D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4a480-c0ed-4d93-9b99-6549f4a15223"/>
    <ds:schemaRef ds:uri="e2355f05-9b08-4af5-88a3-711e82ec2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8A07C5-09C7-411C-BFB9-FEB12A8ECA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FBF198-146D-4EC1-8D23-4F6FBD1360F4}">
  <ds:schemaRefs>
    <ds:schemaRef ds:uri="http://schemas.microsoft.com/office/2006/metadata/properties"/>
    <ds:schemaRef ds:uri="http://schemas.microsoft.com/office/infopath/2007/PartnerControls"/>
    <ds:schemaRef ds:uri="36c4a480-c0ed-4d93-9b99-6549f4a15223"/>
    <ds:schemaRef ds:uri="e2355f05-9b08-4af5-88a3-711e82ec2423"/>
  </ds:schemaRefs>
</ds:datastoreItem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d-hirano</dc:creator>
  <cp:keywords/>
  <dc:description/>
  <cp:lastModifiedBy>田隅 大介</cp:lastModifiedBy>
  <cp:revision/>
  <dcterms:created xsi:type="dcterms:W3CDTF">2018-09-18T00:28:21Z</dcterms:created>
  <dcterms:modified xsi:type="dcterms:W3CDTF">2025-03-26T07:42:22Z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etDate">
    <vt:lpwstr>2022-10-07T11:59:28Z</vt:lpwstr>
  </property>
  <property fmtid="{D5CDD505-2E9C-101B-9397-08002B2CF9AE}" pid="4" name="MSIP_Label_fc24caf1-31f7-40c1-bde0-ca915f0156e3_Method">
    <vt:lpwstr>Standard</vt:lpwstr>
  </property>
  <property fmtid="{D5CDD505-2E9C-101B-9397-08002B2CF9AE}" pid="5" name="MSIP_Label_fc24caf1-31f7-40c1-bde0-ca915f0156e3_Name">
    <vt:lpwstr>Internal</vt:lpwstr>
  </property>
  <property fmtid="{D5CDD505-2E9C-101B-9397-08002B2CF9AE}" pid="6" name="MSIP_Label_fc24caf1-31f7-40c1-bde0-ca915f0156e3_SiteId">
    <vt:lpwstr>088e9b00-ffd0-458e-bfa1-acf4c596d3cb</vt:lpwstr>
  </property>
  <property fmtid="{D5CDD505-2E9C-101B-9397-08002B2CF9AE}" pid="7" name="MSIP_Label_fc24caf1-31f7-40c1-bde0-ca915f0156e3_ActionId">
    <vt:lpwstr>c38784aa-d985-4d85-8f50-db10721c5154</vt:lpwstr>
  </property>
  <property fmtid="{D5CDD505-2E9C-101B-9397-08002B2CF9AE}" pid="8" name="MSIP_Label_fc24caf1-31f7-40c1-bde0-ca915f0156e3_ContentBits">
    <vt:lpwstr>2</vt:lpwstr>
  </property>
  <property fmtid="{D5CDD505-2E9C-101B-9397-08002B2CF9AE}" pid="9" name="ContentTypeId">
    <vt:lpwstr>0x010100AF418AC48279FF40A6EE069001544EC0</vt:lpwstr>
  </property>
  <property fmtid="{D5CDD505-2E9C-101B-9397-08002B2CF9AE}" pid="10" name="MediaServiceImageTags">
    <vt:lpwstr/>
  </property>
</Properties>
</file>